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council-my.sharepoint.com/personal/mariechristine_elkahi_britishcouncil_org/Documents/2026/Solas/"/>
    </mc:Choice>
  </mc:AlternateContent>
  <xr:revisionPtr revIDLastSave="0" documentId="8_{6805956A-6266-4395-9E0A-A845533B0397}" xr6:coauthVersionLast="47" xr6:coauthVersionMax="47" xr10:uidLastSave="{00000000-0000-0000-0000-000000000000}"/>
  <bookViews>
    <workbookView xWindow="2040" yWindow="345" windowWidth="18165" windowHeight="10350" xr2:uid="{D0927E4A-DE8B-4ACF-94AC-9B310C1D54B8}"/>
  </bookViews>
  <sheets>
    <sheet name="Organization" sheetId="1" r:id="rId1"/>
    <sheet name="Technical" sheetId="2" r:id="rId2"/>
    <sheet name="Timeline" sheetId="3" r:id="rId3"/>
    <sheet name="Required Doc" sheetId="4" r:id="rId4"/>
    <sheet name="Budge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4" i="5" l="1"/>
  <c r="I51" i="5"/>
  <c r="I61" i="5"/>
  <c r="I20" i="5"/>
  <c r="I19" i="5"/>
  <c r="I11" i="5"/>
  <c r="I12" i="5"/>
  <c r="I16" i="5"/>
  <c r="I17" i="5"/>
  <c r="I22" i="5"/>
  <c r="I26" i="5"/>
  <c r="I31" i="5"/>
  <c r="I33" i="5"/>
  <c r="I35" i="5"/>
  <c r="I37" i="5"/>
  <c r="I38" i="5"/>
  <c r="I40" i="5"/>
  <c r="I41" i="5"/>
  <c r="I43" i="5"/>
  <c r="I44" i="5"/>
  <c r="I47" i="5"/>
  <c r="I48" i="5"/>
  <c r="I54" i="5"/>
  <c r="I56" i="5"/>
  <c r="I57" i="5"/>
  <c r="I59" i="5"/>
  <c r="I62" i="5"/>
  <c r="I60" i="5"/>
  <c r="I52" i="5"/>
  <c r="I50" i="5"/>
  <c r="I49" i="5"/>
  <c r="I45" i="5"/>
  <c r="I42" i="5"/>
  <c r="I30" i="5"/>
  <c r="I29" i="5"/>
  <c r="I28" i="5"/>
  <c r="I27" i="5"/>
  <c r="I25" i="5" s="1"/>
  <c r="I24" i="5"/>
  <c r="I23" i="5"/>
  <c r="I18" i="5"/>
  <c r="I15" i="5"/>
  <c r="I10" i="5" l="1"/>
  <c r="I46" i="5"/>
  <c r="I58" i="5"/>
  <c r="I21" i="5"/>
  <c r="I36" i="5"/>
  <c r="I39" i="5"/>
  <c r="I53" i="5"/>
  <c r="I13" i="5" s="1"/>
  <c r="I55" i="5"/>
  <c r="I34" i="5"/>
  <c r="I32" i="5" l="1"/>
  <c r="I63" i="5" s="1"/>
  <c r="I65" i="5" s="1"/>
  <c r="I64" i="5" s="1"/>
  <c r="I66" i="5" s="1"/>
  <c r="I67" i="5" l="1"/>
  <c r="I68" i="5" s="1"/>
</calcChain>
</file>

<file path=xl/sharedStrings.xml><?xml version="1.0" encoding="utf-8"?>
<sst xmlns="http://schemas.openxmlformats.org/spreadsheetml/2006/main" count="258" uniqueCount="177">
  <si>
    <t>APPLICATION FORM</t>
  </si>
  <si>
    <r>
      <t xml:space="preserve">Programme: </t>
    </r>
    <r>
      <rPr>
        <sz val="11"/>
        <color theme="1"/>
        <rFont val="Aptos"/>
        <family val="2"/>
      </rPr>
      <t>Youth Connect</t>
    </r>
  </si>
  <si>
    <r>
      <t xml:space="preserve">Project: </t>
    </r>
    <r>
      <rPr>
        <sz val="11"/>
        <color theme="1"/>
        <rFont val="Aptos"/>
        <family val="2"/>
      </rPr>
      <t>Feminist Leadership and Gender-Responsive Digital Peacebuilding</t>
    </r>
  </si>
  <si>
    <r>
      <t xml:space="preserve">Grant budget: </t>
    </r>
    <r>
      <rPr>
        <sz val="11"/>
        <color theme="1"/>
        <rFont val="Aptos"/>
        <family val="2"/>
      </rPr>
      <t>USD 50,000</t>
    </r>
  </si>
  <si>
    <r>
      <t xml:space="preserve">Implementation period: </t>
    </r>
    <r>
      <rPr>
        <sz val="11"/>
        <color theme="1"/>
        <rFont val="Aptos"/>
        <family val="2"/>
      </rPr>
      <t>6 months</t>
    </r>
  </si>
  <si>
    <t>Section A — Organisation information</t>
  </si>
  <si>
    <t>Number of staff:</t>
  </si>
  <si>
    <t>Organisation name:</t>
  </si>
  <si>
    <t>Address:</t>
  </si>
  <si>
    <t>Website:</t>
  </si>
  <si>
    <t>Years of operation:</t>
  </si>
  <si>
    <t>Geographic areas of operation in Lebanon:</t>
  </si>
  <si>
    <t>Name of authorised representative:</t>
  </si>
  <si>
    <t>Position of authorised representative:</t>
  </si>
  <si>
    <t>Email of authorised representative:</t>
  </si>
  <si>
    <t>Telephone of authorised representative:</t>
  </si>
  <si>
    <t>Section B — Organisational experience</t>
  </si>
  <si>
    <t>Project 1:</t>
  </si>
  <si>
    <t>Project 2:</t>
  </si>
  <si>
    <t>Project 3</t>
  </si>
  <si>
    <r>
      <rPr>
        <b/>
        <sz val="12"/>
        <color theme="1"/>
        <rFont val="Arial"/>
        <family val="2"/>
      </rPr>
      <t>Relevant experience</t>
    </r>
    <r>
      <rPr>
        <sz val="12"/>
        <color theme="1"/>
        <rFont val="Arial"/>
        <family val="2"/>
      </rPr>
      <t xml:space="preserve">
Describe at least 3 relevant projects/programmes implemented during the last five years.
Mention the following for each: project name, donor/client, implementation period, budget, target group, geographic scope, relevant thematic area, key results.</t>
    </r>
  </si>
  <si>
    <r>
      <rPr>
        <b/>
        <sz val="12"/>
        <color theme="1"/>
        <rFont val="Arial"/>
        <family val="2"/>
      </rPr>
      <t>Experience working with women and girls</t>
    </r>
    <r>
      <rPr>
        <sz val="12"/>
        <color theme="1"/>
        <rFont val="Arial"/>
        <family val="2"/>
      </rPr>
      <t xml:space="preserve">
Describe your organisation's experience working primarily with women and/or young women/girls.
Please provide concrete examples, including approximate numbers reached and geographic coverage.</t>
    </r>
  </si>
  <si>
    <t>Answer:</t>
  </si>
  <si>
    <t>Section C — Technical</t>
  </si>
  <si>
    <r>
      <rPr>
        <b/>
        <sz val="12"/>
        <color theme="1"/>
        <rFont val="Arial"/>
        <family val="2"/>
      </rPr>
      <t>Recruitment of 30 young women</t>
    </r>
    <r>
      <rPr>
        <sz val="12"/>
        <color theme="1"/>
        <rFont val="Arial"/>
        <family val="2"/>
      </rPr>
      <t xml:space="preserve">
Provide a concrete participant ourtreach plan.
Please explain:
    • How you will identify participants;
    • Which networks/channels you will use;
    • Geographic reach;
    • How you will reach young women outside your existing networks;
    • How you will ensure diversity and inclusion;
    • How you will maintain a pipeline of eligible participants;
    • How you will ensure that 30 young women are successfully registered in the project and retained.
</t>
    </r>
    <r>
      <rPr>
        <u/>
        <sz val="12"/>
        <color theme="1"/>
        <rFont val="Arial"/>
        <family val="2"/>
      </rPr>
      <t xml:space="preserve">
Maximum: 750 words</t>
    </r>
  </si>
  <si>
    <r>
      <rPr>
        <b/>
        <sz val="12"/>
        <color theme="1"/>
        <rFont val="Arial"/>
        <family val="2"/>
      </rPr>
      <t xml:space="preserve">Understanding of the programme
</t>
    </r>
    <r>
      <rPr>
        <sz val="12"/>
        <color theme="1"/>
        <rFont val="Arial"/>
        <family val="2"/>
      </rPr>
      <t xml:space="preserve">Briefly explain your understanding of the objectives of Youth Connect for Feminist Leadership and Gender-Responsive Digital Peacebuilding and the change it seeks to contribute to.
</t>
    </r>
    <r>
      <rPr>
        <u/>
        <sz val="12"/>
        <color theme="1"/>
        <rFont val="Arial"/>
        <family val="2"/>
      </rPr>
      <t>Maximum: 500 words</t>
    </r>
  </si>
  <si>
    <r>
      <rPr>
        <b/>
        <sz val="12"/>
        <color theme="1"/>
        <rFont val="Arial"/>
        <family val="2"/>
      </rPr>
      <t>National-level implementation</t>
    </r>
    <r>
      <rPr>
        <sz val="12"/>
        <color theme="1"/>
        <rFont val="Arial"/>
        <family val="2"/>
      </rPr>
      <t xml:space="preserve">
Explain how your organisation will implement the programme at national level.
Describe your:
    • Geographic networks;
    • Local partnerships;
    • Women's networks;
    • Youth networks;
    • Media/digital networks;
    • Community-level presence.
Explain how these networks will contribute to recruitment, research, dialogue and CAP implementation.
</t>
    </r>
    <r>
      <rPr>
        <u/>
        <sz val="12"/>
        <color theme="1"/>
        <rFont val="Arial"/>
        <family val="2"/>
      </rPr>
      <t>Maximum: 750 words</t>
    </r>
  </si>
  <si>
    <r>
      <rPr>
        <b/>
        <sz val="12"/>
        <color theme="1"/>
        <rFont val="Arial"/>
        <family val="2"/>
      </rPr>
      <t>Relevant technical expertise</t>
    </r>
    <r>
      <rPr>
        <sz val="12"/>
        <color theme="1"/>
        <rFont val="Arial"/>
        <family val="2"/>
      </rPr>
      <t xml:space="preserve">
Describe your organisation's experience in at least three of the following:
    • Feminist leadership;
    • Gender equality/women's rights;
    • Youth engagement;
    • Peacebuilding;
    • Digital peacebuilding;
    • Digital activism;
    • Online misogyny;
    • Gendered misinformation;
    • Digital safety/security;
    • Civic participation;
    • Policy dialogue/advocacy;
    • Alternative media.
Provide concrete examples and results.
</t>
    </r>
    <r>
      <rPr>
        <u/>
        <sz val="12"/>
        <color theme="1"/>
        <rFont val="Arial"/>
        <family val="2"/>
      </rPr>
      <t>Maximum: 1,000 words</t>
    </r>
  </si>
  <si>
    <r>
      <rPr>
        <b/>
        <sz val="12"/>
        <color theme="1"/>
        <rFont val="Arial"/>
        <family val="2"/>
      </rPr>
      <t>Risk and safeguarding</t>
    </r>
    <r>
      <rPr>
        <sz val="12"/>
        <color theme="1"/>
        <rFont val="Arial"/>
        <family val="2"/>
      </rPr>
      <t xml:space="preserve">
Identify the key risks associated with implementing this programme with young women in Lebanon, particularly in relation to:
    • Online harassment, and misogyny;
    • Digital security, privacy;
    • Political/social sensitivities;
    • Safeguarding;
    • Participation risks.
Explain how your organisation will mitigate these risks.
</t>
    </r>
    <r>
      <rPr>
        <u/>
        <sz val="12"/>
        <color theme="1"/>
        <rFont val="Arial"/>
        <family val="2"/>
      </rPr>
      <t xml:space="preserve">
Maximum: 750 words</t>
    </r>
  </si>
  <si>
    <r>
      <rPr>
        <b/>
        <sz val="12"/>
        <color theme="1"/>
        <rFont val="Arial"/>
        <family val="2"/>
      </rPr>
      <t>Delivery approach</t>
    </r>
    <r>
      <rPr>
        <sz val="12"/>
        <color theme="1"/>
        <rFont val="Arial"/>
        <family val="2"/>
      </rPr>
      <t xml:space="preserve">
Explain how your organisation will deliver the established Youth Connect pathway:
Onboarding → adapted YC training → research → CDME → CAW → CAP implementation → LBMF
Explain how you will adapt to the specific needs and realities of young women.
</t>
    </r>
    <r>
      <rPr>
        <u/>
        <sz val="12"/>
        <color theme="1"/>
        <rFont val="Arial"/>
        <family val="2"/>
      </rPr>
      <t>Maximum: 1,000 words</t>
    </r>
  </si>
  <si>
    <t>Section D — Timeline</t>
  </si>
  <si>
    <t>Section E — Required Documents</t>
  </si>
  <si>
    <t>Please provide the below documents when sending the application</t>
  </si>
  <si>
    <t>Latest available financial statements</t>
  </si>
  <si>
    <t>Safeguarding policy</t>
  </si>
  <si>
    <t>Commercial Registration Certificate (الإذاعة التجارية)</t>
  </si>
  <si>
    <t>A registration number (رقم مالي)</t>
  </si>
  <si>
    <t>Organisational profile/portfolio</t>
  </si>
  <si>
    <t>Section F — Budget</t>
  </si>
  <si>
    <t>Mar</t>
  </si>
  <si>
    <t>Feb</t>
  </si>
  <si>
    <t>Sep</t>
  </si>
  <si>
    <t>Oct</t>
  </si>
  <si>
    <t>Nov</t>
  </si>
  <si>
    <t>Dec</t>
  </si>
  <si>
    <t>Jan</t>
  </si>
  <si>
    <t>Mobilisation</t>
  </si>
  <si>
    <t>Onboarding</t>
  </si>
  <si>
    <t>YC Training</t>
  </si>
  <si>
    <t>Research</t>
  </si>
  <si>
    <t>CDME</t>
  </si>
  <si>
    <t>CAW</t>
  </si>
  <si>
    <t>Implementation</t>
  </si>
  <si>
    <t>LBMF</t>
  </si>
  <si>
    <t>Phase</t>
  </si>
  <si>
    <t>Highlight the cells representing each phase proposed duration</t>
  </si>
  <si>
    <t>Contracting</t>
  </si>
  <si>
    <t>Activity No.</t>
  </si>
  <si>
    <t>Budget</t>
  </si>
  <si>
    <t xml:space="preserve">Unit measurement  </t>
  </si>
  <si>
    <t>No of Units</t>
  </si>
  <si>
    <t>Unit Cost</t>
  </si>
  <si>
    <t>Allocation</t>
  </si>
  <si>
    <t xml:space="preserve"> Total </t>
  </si>
  <si>
    <t>Staff cost</t>
  </si>
  <si>
    <t>Description</t>
  </si>
  <si>
    <t>Basic salary</t>
  </si>
  <si>
    <t>Month</t>
  </si>
  <si>
    <t>Activities Costs</t>
  </si>
  <si>
    <t>Programme design, partner engagement, outreach and onboarding</t>
  </si>
  <si>
    <t> </t>
  </si>
  <si>
    <t>2.1.1</t>
  </si>
  <si>
    <t>2.1.2</t>
  </si>
  <si>
    <t>Workshop of Design adaptation , coaching on sessions division of roles</t>
  </si>
  <si>
    <t>particpant/day</t>
  </si>
  <si>
    <t>2.1.3</t>
  </si>
  <si>
    <t>Open call launch and outreach activation</t>
  </si>
  <si>
    <t>Lumpsum</t>
  </si>
  <si>
    <t>2.1.4</t>
  </si>
  <si>
    <t>Outreach Transporation</t>
  </si>
  <si>
    <t>2.1.5</t>
  </si>
  <si>
    <t>Onboarding event refreshments (Snacks)</t>
  </si>
  <si>
    <t>Mentor community, induction and coaching support</t>
  </si>
  <si>
    <t>2.2.1</t>
  </si>
  <si>
    <t>Days</t>
  </si>
  <si>
    <t>2.2.2</t>
  </si>
  <si>
    <t>Mentors</t>
  </si>
  <si>
    <t>Mentor/Month</t>
  </si>
  <si>
    <t>2.2.3</t>
  </si>
  <si>
    <t>Mentor induction and preparation workshop</t>
  </si>
  <si>
    <t>Day/Participant</t>
  </si>
  <si>
    <t>2.3.1</t>
  </si>
  <si>
    <t>Day</t>
  </si>
  <si>
    <t>2.3.2</t>
  </si>
  <si>
    <t>Facilitator fees</t>
  </si>
  <si>
    <t>Day/Facilitator</t>
  </si>
  <si>
    <t>2.3.3</t>
  </si>
  <si>
    <t>Participant transportation</t>
  </si>
  <si>
    <t>2.3.4</t>
  </si>
  <si>
    <t>2.3.5</t>
  </si>
  <si>
    <t>Refreshments (Lunch, dinner  and Coffee Break)</t>
  </si>
  <si>
    <t>2.3.6</t>
  </si>
  <si>
    <t xml:space="preserve">Workshop materials and printing- Visiblity </t>
  </si>
  <si>
    <t>Transportation</t>
  </si>
  <si>
    <t>Event refreshments (Snacks)</t>
  </si>
  <si>
    <t>Research and discovery phase</t>
  </si>
  <si>
    <t>2.5.1</t>
  </si>
  <si>
    <t>Research orientation and tools</t>
  </si>
  <si>
    <t>2.5.2</t>
  </si>
  <si>
    <t>Field research transport</t>
  </si>
  <si>
    <t>group</t>
  </si>
  <si>
    <t>Stakeholder consultations and dialogue</t>
  </si>
  <si>
    <t>2.6.1</t>
  </si>
  <si>
    <t>Consultation meeting logistics</t>
  </si>
  <si>
    <t>2.6.2</t>
  </si>
  <si>
    <t>Transport and documentation support</t>
  </si>
  <si>
    <t>2.7.1</t>
  </si>
  <si>
    <t>2.7.2</t>
  </si>
  <si>
    <t>2.7.3</t>
  </si>
  <si>
    <t>2.7.4</t>
  </si>
  <si>
    <t>Materials, visibility and documentation</t>
  </si>
  <si>
    <t>2.7.5</t>
  </si>
  <si>
    <t>2.7.6</t>
  </si>
  <si>
    <t xml:space="preserve">Event refreshments coffee break </t>
  </si>
  <si>
    <t>2.8.1</t>
  </si>
  <si>
    <t>2.8.2</t>
  </si>
  <si>
    <t>Facilitators fees</t>
  </si>
  <si>
    <t>Day/Facilitaor</t>
  </si>
  <si>
    <t>2.8.3</t>
  </si>
  <si>
    <t>2.8.4</t>
  </si>
  <si>
    <t>2.8.5</t>
  </si>
  <si>
    <t>Event refreshments (Lunch and Coffe Break)</t>
  </si>
  <si>
    <t>2.9.1</t>
  </si>
  <si>
    <t>Collective Action Project grants</t>
  </si>
  <si>
    <t>Grant</t>
  </si>
  <si>
    <t>2.10</t>
  </si>
  <si>
    <t>2.10.1</t>
  </si>
  <si>
    <t>Podcast production</t>
  </si>
  <si>
    <t>Episode</t>
  </si>
  <si>
    <t>2.10.2</t>
  </si>
  <si>
    <t>Visual design and digital dissemination</t>
  </si>
  <si>
    <t>LBMF / final showcase and closure</t>
  </si>
  <si>
    <t>2.11.2</t>
  </si>
  <si>
    <t xml:space="preserve">Documentation and media coverage </t>
  </si>
  <si>
    <t>2.11.3</t>
  </si>
  <si>
    <t>Certificates</t>
  </si>
  <si>
    <t>2.11.4</t>
  </si>
  <si>
    <t>TOTAL Staff + Activity Costs</t>
  </si>
  <si>
    <t>Financial services such as tranfers fees, Bank fees for project</t>
  </si>
  <si>
    <t>Bank fees 0.5/100</t>
  </si>
  <si>
    <t>lumpsum</t>
  </si>
  <si>
    <t>TOTAL  Direct Costs</t>
  </si>
  <si>
    <t>Overhead 5%</t>
  </si>
  <si>
    <t>TOTAL  Budget</t>
  </si>
  <si>
    <t>Onboarding transportation</t>
  </si>
  <si>
    <t>Lead facilitator/Coach/expert</t>
  </si>
  <si>
    <t>Expert</t>
  </si>
  <si>
    <t>Training venue</t>
  </si>
  <si>
    <t xml:space="preserve">Youth Connect Training </t>
  </si>
  <si>
    <t>Venue</t>
  </si>
  <si>
    <t>2.1.6</t>
  </si>
  <si>
    <t>Onboarding venue</t>
  </si>
  <si>
    <t>CAP design workshops (CAW)</t>
  </si>
  <si>
    <t>Collective Action Projects (3 CAPs)</t>
  </si>
  <si>
    <t>Small grants for 3 youth groups to implement CAPs</t>
  </si>
  <si>
    <t>Podcasts and media outputs during implementation</t>
  </si>
  <si>
    <t>2.11.1</t>
  </si>
  <si>
    <t>2.8.6</t>
  </si>
  <si>
    <t>venue</t>
  </si>
  <si>
    <r>
      <t xml:space="preserve">Programme: </t>
    </r>
    <r>
      <rPr>
        <sz val="11"/>
        <rFont val="Aptos"/>
        <family val="2"/>
      </rPr>
      <t>Youth Connect</t>
    </r>
  </si>
  <si>
    <r>
      <t xml:space="preserve">Project: </t>
    </r>
    <r>
      <rPr>
        <sz val="11"/>
        <rFont val="Aptos"/>
        <family val="2"/>
      </rPr>
      <t>Feminist Leadership and Gender-Responsive Digital Peacebuilding</t>
    </r>
  </si>
  <si>
    <r>
      <t xml:space="preserve">Grant budget: </t>
    </r>
    <r>
      <rPr>
        <sz val="11"/>
        <rFont val="Aptos"/>
        <family val="2"/>
      </rPr>
      <t>USD 50,000</t>
    </r>
  </si>
  <si>
    <r>
      <t xml:space="preserve">Implementation period: </t>
    </r>
    <r>
      <rPr>
        <sz val="11"/>
        <rFont val="Aptos"/>
        <family val="2"/>
      </rPr>
      <t>6 months</t>
    </r>
  </si>
  <si>
    <r>
      <t xml:space="preserve">Insert the proposed budget line, description, no of units, unit cost, and allocation. Add lines as needed.
</t>
    </r>
    <r>
      <rPr>
        <u/>
        <sz val="12"/>
        <rFont val="Arial"/>
        <family val="2"/>
      </rPr>
      <t>This is only a template - edit/remove/add as needed</t>
    </r>
    <r>
      <rPr>
        <sz val="12"/>
        <rFont val="Arial"/>
        <family val="2"/>
      </rPr>
      <t xml:space="preserve">
</t>
    </r>
    <r>
      <rPr>
        <u/>
        <sz val="12"/>
        <rFont val="Arial"/>
        <family val="2"/>
      </rPr>
      <t>Budget line related to grants (CAPs) is fixed - please don't change</t>
    </r>
  </si>
  <si>
    <r>
      <rPr>
        <b/>
        <sz val="12"/>
        <color theme="1"/>
        <rFont val="Arial"/>
        <family val="2"/>
      </rPr>
      <t>Ability and capacity for immediate implementation:</t>
    </r>
    <r>
      <rPr>
        <sz val="12"/>
        <color theme="1"/>
        <rFont val="Arial"/>
        <family val="2"/>
      </rPr>
      <t xml:space="preserve">
How fast can you mobilize staff and resources to start the implementaiton?
Please provide details of your plan to start directly after contract signature</t>
    </r>
  </si>
  <si>
    <r>
      <rPr>
        <b/>
        <sz val="12"/>
        <color theme="1"/>
        <rFont val="Arial"/>
        <family val="2"/>
      </rPr>
      <t>Mentorship</t>
    </r>
    <r>
      <rPr>
        <sz val="12"/>
        <color theme="1"/>
        <rFont val="Arial"/>
        <family val="2"/>
      </rPr>
      <t xml:space="preserve">
The project requires the participation of 3 mentors (1 mentor / group of 10 youth).
Please provide details of your plan to recuit and qualified and experienced personnel for this role.</t>
    </r>
  </si>
  <si>
    <r>
      <t xml:space="preserve">Relevant experience with British Council
</t>
    </r>
    <r>
      <rPr>
        <sz val="12"/>
        <color theme="1"/>
        <rFont val="Arial"/>
        <family val="2"/>
      </rPr>
      <t>Have you previously worked:
    • With the British Council?
    • Under Youth Connect programme?
    • In comparable youth leadership/NFE programmes?
If yes, provide details.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</si>
</sst>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$&quot;#,##0"/>
    <numFmt numFmtId="166" formatCode="0.0%"/>
    <numFmt numFmtId="167" formatCode="&quot;$&quot;#,##0.00"/>
  </numFmts>
  <fonts count="2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u/>
      <sz val="18"/>
      <color theme="1"/>
      <name val="Aptos"/>
      <family val="2"/>
    </font>
    <font>
      <u/>
      <sz val="12"/>
      <color theme="1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8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4"/>
      <name val="Aptos"/>
      <family val="2"/>
    </font>
    <font>
      <u/>
      <sz val="12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name val="Carlito"/>
    </font>
    <font>
      <b/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5" tint="0.79998168889431442"/>
        <bgColor rgb="FF305496"/>
      </patternFill>
    </fill>
    <fill>
      <patternFill patternType="solid">
        <fgColor theme="6" tint="0.79998168889431442"/>
        <bgColor rgb="FF9BC2E6"/>
      </patternFill>
    </fill>
    <fill>
      <patternFill patternType="solid">
        <fgColor theme="6" tint="0.79998168889431442"/>
        <bgColor rgb="FFA6C9EC"/>
      </patternFill>
    </fill>
  </fills>
  <borders count="6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hair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0"/>
      </right>
      <top style="hair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hair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double">
        <color theme="1"/>
      </bottom>
      <diagonal/>
    </border>
    <border>
      <left/>
      <right/>
      <top style="hair">
        <color theme="1"/>
      </top>
      <bottom style="double">
        <color theme="1"/>
      </bottom>
      <diagonal/>
    </border>
    <border>
      <left/>
      <right style="thin">
        <color theme="1"/>
      </right>
      <top style="hair">
        <color theme="1"/>
      </top>
      <bottom style="double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double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double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double">
        <color theme="1"/>
      </bottom>
      <diagonal/>
    </border>
    <border>
      <left/>
      <right style="hair">
        <color theme="1"/>
      </right>
      <top style="thin">
        <color theme="1"/>
      </top>
      <bottom style="double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double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double">
        <color theme="1"/>
      </right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44" xfId="0" applyBorder="1"/>
    <xf numFmtId="0" fontId="0" fillId="0" borderId="41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7" xfId="0" applyBorder="1"/>
    <xf numFmtId="0" fontId="0" fillId="0" borderId="29" xfId="0" applyBorder="1"/>
    <xf numFmtId="0" fontId="0" fillId="0" borderId="30" xfId="0" applyBorder="1"/>
    <xf numFmtId="0" fontId="2" fillId="4" borderId="52" xfId="0" applyFont="1" applyFill="1" applyBorder="1"/>
    <xf numFmtId="0" fontId="2" fillId="4" borderId="53" xfId="0" applyFont="1" applyFill="1" applyBorder="1"/>
    <xf numFmtId="0" fontId="2" fillId="4" borderId="54" xfId="0" applyFont="1" applyFill="1" applyBorder="1"/>
    <xf numFmtId="0" fontId="2" fillId="4" borderId="55" xfId="0" applyFont="1" applyFill="1" applyBorder="1"/>
    <xf numFmtId="0" fontId="0" fillId="5" borderId="48" xfId="0" applyFill="1" applyBorder="1"/>
    <xf numFmtId="0" fontId="0" fillId="5" borderId="46" xfId="0" applyFill="1" applyBorder="1"/>
    <xf numFmtId="0" fontId="0" fillId="5" borderId="56" xfId="0" applyFill="1" applyBorder="1"/>
    <xf numFmtId="0" fontId="0" fillId="5" borderId="47" xfId="0" applyFill="1" applyBorder="1"/>
    <xf numFmtId="0" fontId="9" fillId="9" borderId="58" xfId="0" applyFont="1" applyFill="1" applyBorder="1" applyAlignment="1">
      <alignment horizontal="center" vertical="center" wrapText="1"/>
    </xf>
    <xf numFmtId="0" fontId="10" fillId="9" borderId="58" xfId="0" applyFont="1" applyFill="1" applyBorder="1" applyAlignment="1">
      <alignment vertical="center" wrapText="1"/>
    </xf>
    <xf numFmtId="0" fontId="10" fillId="9" borderId="58" xfId="0" applyFont="1" applyFill="1" applyBorder="1" applyAlignment="1">
      <alignment horizontal="center" vertical="center" wrapText="1"/>
    </xf>
    <xf numFmtId="165" fontId="10" fillId="9" borderId="58" xfId="1" applyNumberFormat="1" applyFont="1" applyFill="1" applyBorder="1" applyAlignment="1">
      <alignment horizontal="center" vertical="center" wrapText="1"/>
    </xf>
    <xf numFmtId="9" fontId="10" fillId="9" borderId="58" xfId="2" applyFont="1" applyFill="1" applyBorder="1" applyAlignment="1">
      <alignment horizontal="center" vertical="center" wrapText="1"/>
    </xf>
    <xf numFmtId="165" fontId="10" fillId="9" borderId="5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7" fillId="7" borderId="58" xfId="0" applyFont="1" applyFill="1" applyBorder="1" applyAlignment="1">
      <alignment horizontal="center" vertical="center" wrapText="1"/>
    </xf>
    <xf numFmtId="0" fontId="18" fillId="7" borderId="58" xfId="0" applyFont="1" applyFill="1" applyBorder="1" applyAlignment="1">
      <alignment vertical="center" wrapText="1"/>
    </xf>
    <xf numFmtId="0" fontId="19" fillId="7" borderId="58" xfId="0" applyFont="1" applyFill="1" applyBorder="1" applyAlignment="1">
      <alignment wrapText="1"/>
    </xf>
    <xf numFmtId="0" fontId="18" fillId="7" borderId="58" xfId="0" applyFont="1" applyFill="1" applyBorder="1" applyAlignment="1">
      <alignment horizontal="center" vertical="center" wrapText="1"/>
    </xf>
    <xf numFmtId="165" fontId="18" fillId="7" borderId="58" xfId="1" applyNumberFormat="1" applyFont="1" applyFill="1" applyBorder="1" applyAlignment="1">
      <alignment horizontal="center" vertical="center" wrapText="1"/>
    </xf>
    <xf numFmtId="9" fontId="18" fillId="7" borderId="58" xfId="2" applyFont="1" applyFill="1" applyBorder="1" applyAlignment="1">
      <alignment horizontal="center" vertical="center" wrapText="1"/>
    </xf>
    <xf numFmtId="165" fontId="18" fillId="7" borderId="58" xfId="0" applyNumberFormat="1" applyFont="1" applyFill="1" applyBorder="1" applyAlignment="1">
      <alignment horizontal="center" vertical="center" wrapText="1"/>
    </xf>
    <xf numFmtId="165" fontId="18" fillId="0" borderId="58" xfId="0" applyNumberFormat="1" applyFont="1" applyBorder="1" applyAlignment="1">
      <alignment horizontal="center" vertical="center" wrapText="1"/>
    </xf>
    <xf numFmtId="0" fontId="17" fillId="8" borderId="58" xfId="0" applyFont="1" applyFill="1" applyBorder="1" applyAlignment="1">
      <alignment horizontal="center" vertical="center" wrapText="1"/>
    </xf>
    <xf numFmtId="0" fontId="18" fillId="8" borderId="58" xfId="0" applyFont="1" applyFill="1" applyBorder="1" applyAlignment="1">
      <alignment vertical="center" wrapText="1"/>
    </xf>
    <xf numFmtId="0" fontId="19" fillId="8" borderId="58" xfId="0" applyFont="1" applyFill="1" applyBorder="1" applyAlignment="1">
      <alignment wrapText="1"/>
    </xf>
    <xf numFmtId="0" fontId="18" fillId="8" borderId="58" xfId="0" applyFont="1" applyFill="1" applyBorder="1" applyAlignment="1">
      <alignment horizontal="center" vertical="center" wrapText="1"/>
    </xf>
    <xf numFmtId="165" fontId="18" fillId="8" borderId="58" xfId="1" applyNumberFormat="1" applyFont="1" applyFill="1" applyBorder="1" applyAlignment="1">
      <alignment horizontal="center" vertical="center" wrapText="1"/>
    </xf>
    <xf numFmtId="9" fontId="18" fillId="8" borderId="58" xfId="2" applyFont="1" applyFill="1" applyBorder="1" applyAlignment="1">
      <alignment horizontal="center" vertical="center" wrapText="1"/>
    </xf>
    <xf numFmtId="165" fontId="18" fillId="8" borderId="58" xfId="0" applyNumberFormat="1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167" fontId="18" fillId="0" borderId="58" xfId="0" applyNumberFormat="1" applyFont="1" applyBorder="1" applyAlignment="1">
      <alignment horizontal="center" vertical="center" wrapText="1"/>
    </xf>
    <xf numFmtId="0" fontId="9" fillId="9" borderId="58" xfId="0" applyFont="1" applyFill="1" applyBorder="1" applyAlignment="1">
      <alignment horizontal="left" vertical="center" wrapText="1"/>
    </xf>
    <xf numFmtId="165" fontId="20" fillId="9" borderId="58" xfId="0" applyNumberFormat="1" applyFont="1" applyFill="1" applyBorder="1" applyAlignment="1">
      <alignment horizontal="center" vertical="center" wrapText="1"/>
    </xf>
    <xf numFmtId="0" fontId="17" fillId="10" borderId="58" xfId="0" applyFont="1" applyFill="1" applyBorder="1" applyAlignment="1">
      <alignment horizontal="center" vertical="center" wrapText="1"/>
    </xf>
    <xf numFmtId="0" fontId="10" fillId="10" borderId="58" xfId="0" applyFont="1" applyFill="1" applyBorder="1" applyAlignment="1">
      <alignment vertical="center" wrapText="1"/>
    </xf>
    <xf numFmtId="0" fontId="10" fillId="10" borderId="58" xfId="0" applyFont="1" applyFill="1" applyBorder="1" applyAlignment="1">
      <alignment horizontal="center" vertical="center" wrapText="1"/>
    </xf>
    <xf numFmtId="165" fontId="10" fillId="10" borderId="58" xfId="1" applyNumberFormat="1" applyFont="1" applyFill="1" applyBorder="1" applyAlignment="1">
      <alignment horizontal="center" vertical="center" wrapText="1"/>
    </xf>
    <xf numFmtId="9" fontId="10" fillId="10" borderId="58" xfId="2" applyFont="1" applyFill="1" applyBorder="1" applyAlignment="1">
      <alignment horizontal="center" vertical="center" wrapText="1"/>
    </xf>
    <xf numFmtId="165" fontId="10" fillId="10" borderId="58" xfId="0" applyNumberFormat="1" applyFont="1" applyFill="1" applyBorder="1" applyAlignment="1">
      <alignment horizontal="center" vertical="center" wrapText="1"/>
    </xf>
    <xf numFmtId="1" fontId="10" fillId="10" borderId="58" xfId="0" applyNumberFormat="1" applyFont="1" applyFill="1" applyBorder="1" applyAlignment="1">
      <alignment horizontal="center" vertical="center" wrapText="1"/>
    </xf>
    <xf numFmtId="0" fontId="10" fillId="11" borderId="58" xfId="0" applyFont="1" applyFill="1" applyBorder="1" applyAlignment="1">
      <alignment horizontal="center" vertical="center" wrapText="1"/>
    </xf>
    <xf numFmtId="165" fontId="10" fillId="11" borderId="58" xfId="0" applyNumberFormat="1" applyFont="1" applyFill="1" applyBorder="1" applyAlignment="1">
      <alignment horizontal="center" vertical="center" wrapText="1"/>
    </xf>
    <xf numFmtId="0" fontId="18" fillId="11" borderId="58" xfId="0" applyFont="1" applyFill="1" applyBorder="1" applyAlignment="1">
      <alignment horizontal="center" vertical="center" wrapText="1"/>
    </xf>
    <xf numFmtId="165" fontId="18" fillId="11" borderId="58" xfId="1" applyNumberFormat="1" applyFont="1" applyFill="1" applyBorder="1" applyAlignment="1">
      <alignment horizontal="center" vertical="center" wrapText="1"/>
    </xf>
    <xf numFmtId="9" fontId="18" fillId="11" borderId="58" xfId="2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6" fillId="6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/>
    </xf>
    <xf numFmtId="0" fontId="0" fillId="4" borderId="27" xfId="0" applyFill="1" applyBorder="1" applyAlignment="1">
      <alignment horizontal="left" vertical="top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4" borderId="31" xfId="0" applyFill="1" applyBorder="1" applyAlignment="1">
      <alignment horizontal="left" vertical="top" wrapText="1"/>
    </xf>
    <xf numFmtId="0" fontId="0" fillId="4" borderId="32" xfId="0" applyFill="1" applyBorder="1" applyAlignment="1">
      <alignment horizontal="left" vertical="top"/>
    </xf>
    <xf numFmtId="0" fontId="0" fillId="4" borderId="33" xfId="0" applyFill="1" applyBorder="1" applyAlignment="1">
      <alignment horizontal="left" vertical="top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2" fillId="4" borderId="31" xfId="0" applyFont="1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40" xfId="0" applyFill="1" applyBorder="1" applyAlignment="1">
      <alignment horizontal="left"/>
    </xf>
    <xf numFmtId="0" fontId="0" fillId="5" borderId="38" xfId="0" applyFill="1" applyBorder="1" applyAlignment="1">
      <alignment horizontal="left"/>
    </xf>
    <xf numFmtId="0" fontId="0" fillId="5" borderId="39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0" fillId="4" borderId="26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43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15" fillId="6" borderId="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20" fillId="9" borderId="58" xfId="0" applyFont="1" applyFill="1" applyBorder="1" applyAlignment="1">
      <alignment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9" fillId="9" borderId="58" xfId="0" applyFont="1" applyFill="1" applyBorder="1" applyAlignment="1">
      <alignment horizontal="left" vertical="center" wrapText="1"/>
    </xf>
    <xf numFmtId="0" fontId="11" fillId="9" borderId="58" xfId="0" applyFont="1" applyFill="1" applyBorder="1" applyAlignment="1">
      <alignment wrapText="1"/>
    </xf>
    <xf numFmtId="166" fontId="18" fillId="0" borderId="58" xfId="0" applyNumberFormat="1" applyFont="1" applyBorder="1" applyAlignment="1">
      <alignment horizontal="center" vertical="center" wrapText="1"/>
    </xf>
    <xf numFmtId="0" fontId="10" fillId="9" borderId="58" xfId="0" applyFont="1" applyFill="1" applyBorder="1" applyAlignment="1">
      <alignment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83EB-6084-4223-BD3C-418E803FAD3F}">
  <dimension ref="A1:K31"/>
  <sheetViews>
    <sheetView tabSelected="1" workbookViewId="0">
      <selection activeCell="B30" sqref="B30:J30"/>
    </sheetView>
  </sheetViews>
  <sheetFormatPr defaultRowHeight="15"/>
  <cols>
    <col min="1" max="1" width="1.88671875" style="1" customWidth="1"/>
    <col min="2" max="6" width="8.88671875" style="1"/>
    <col min="7" max="7" width="21.21875" style="1" customWidth="1"/>
    <col min="8" max="9" width="18.109375" style="1" customWidth="1"/>
    <col min="10" max="10" width="18.33203125" style="1" customWidth="1"/>
    <col min="11" max="16384" width="8.88671875" style="1"/>
  </cols>
  <sheetData>
    <row r="1" spans="1:11" ht="24">
      <c r="B1" s="70" t="s">
        <v>0</v>
      </c>
      <c r="C1" s="70"/>
      <c r="D1" s="70"/>
      <c r="E1" s="70"/>
      <c r="F1" s="70"/>
      <c r="G1" s="70"/>
      <c r="H1" s="70"/>
      <c r="I1" s="70"/>
      <c r="J1" s="70"/>
    </row>
    <row r="2" spans="1:11">
      <c r="A2" s="4"/>
      <c r="B2" s="71" t="s">
        <v>1</v>
      </c>
      <c r="C2" s="72"/>
      <c r="D2" s="72"/>
      <c r="E2" s="72"/>
      <c r="F2" s="72"/>
      <c r="G2" s="72"/>
      <c r="H2" s="72"/>
      <c r="I2" s="72"/>
      <c r="J2" s="73"/>
      <c r="K2" s="2"/>
    </row>
    <row r="3" spans="1:11">
      <c r="A3" s="4"/>
      <c r="B3" s="74" t="s">
        <v>2</v>
      </c>
      <c r="C3" s="75"/>
      <c r="D3" s="75"/>
      <c r="E3" s="75"/>
      <c r="F3" s="75"/>
      <c r="G3" s="75"/>
      <c r="H3" s="75"/>
      <c r="I3" s="75"/>
      <c r="J3" s="76"/>
      <c r="K3" s="2"/>
    </row>
    <row r="4" spans="1:11">
      <c r="A4" s="4"/>
      <c r="B4" s="74" t="s">
        <v>3</v>
      </c>
      <c r="C4" s="75"/>
      <c r="D4" s="75"/>
      <c r="E4" s="75"/>
      <c r="F4" s="75"/>
      <c r="G4" s="75"/>
      <c r="H4" s="75"/>
      <c r="I4" s="75"/>
      <c r="J4" s="76"/>
      <c r="K4" s="2"/>
    </row>
    <row r="5" spans="1:11">
      <c r="A5" s="4"/>
      <c r="B5" s="77" t="s">
        <v>4</v>
      </c>
      <c r="C5" s="78"/>
      <c r="D5" s="78"/>
      <c r="E5" s="78"/>
      <c r="F5" s="78"/>
      <c r="G5" s="78"/>
      <c r="H5" s="78"/>
      <c r="I5" s="78"/>
      <c r="J5" s="79"/>
      <c r="K5" s="2"/>
    </row>
    <row r="6" spans="1:11">
      <c r="B6" s="3"/>
      <c r="C6" s="3"/>
      <c r="D6" s="3"/>
      <c r="E6" s="3"/>
      <c r="F6" s="3"/>
      <c r="G6" s="3"/>
      <c r="H6" s="3"/>
      <c r="I6" s="3"/>
      <c r="J6" s="3"/>
    </row>
    <row r="7" spans="1:11" ht="18.75">
      <c r="B7" s="80" t="s">
        <v>5</v>
      </c>
      <c r="C7" s="80"/>
      <c r="D7" s="80"/>
      <c r="E7" s="80"/>
      <c r="F7" s="80"/>
      <c r="G7" s="80"/>
      <c r="H7" s="80"/>
      <c r="I7" s="80"/>
      <c r="J7" s="80"/>
    </row>
    <row r="8" spans="1:11">
      <c r="B8" s="90" t="s">
        <v>7</v>
      </c>
      <c r="C8" s="91"/>
      <c r="D8" s="91"/>
      <c r="E8" s="91"/>
      <c r="F8" s="91"/>
      <c r="G8" s="86"/>
      <c r="H8" s="86"/>
      <c r="I8" s="86"/>
      <c r="J8" s="87"/>
      <c r="K8" s="2"/>
    </row>
    <row r="9" spans="1:11">
      <c r="B9" s="68" t="s">
        <v>8</v>
      </c>
      <c r="C9" s="69"/>
      <c r="D9" s="69"/>
      <c r="E9" s="69"/>
      <c r="F9" s="69"/>
      <c r="G9" s="88"/>
      <c r="H9" s="88"/>
      <c r="I9" s="88"/>
      <c r="J9" s="89"/>
      <c r="K9" s="2"/>
    </row>
    <row r="10" spans="1:11">
      <c r="B10" s="68" t="s">
        <v>9</v>
      </c>
      <c r="C10" s="69"/>
      <c r="D10" s="69"/>
      <c r="E10" s="69"/>
      <c r="F10" s="69"/>
      <c r="G10" s="88"/>
      <c r="H10" s="88"/>
      <c r="I10" s="88"/>
      <c r="J10" s="89"/>
      <c r="K10" s="2"/>
    </row>
    <row r="11" spans="1:11">
      <c r="B11" s="68" t="s">
        <v>12</v>
      </c>
      <c r="C11" s="69"/>
      <c r="D11" s="69"/>
      <c r="E11" s="69"/>
      <c r="F11" s="69"/>
      <c r="G11" s="88"/>
      <c r="H11" s="88"/>
      <c r="I11" s="88"/>
      <c r="J11" s="89"/>
      <c r="K11" s="2"/>
    </row>
    <row r="12" spans="1:11">
      <c r="B12" s="68" t="s">
        <v>13</v>
      </c>
      <c r="C12" s="69"/>
      <c r="D12" s="69"/>
      <c r="E12" s="69"/>
      <c r="F12" s="69"/>
      <c r="G12" s="88"/>
      <c r="H12" s="88"/>
      <c r="I12" s="88"/>
      <c r="J12" s="89"/>
      <c r="K12" s="2"/>
    </row>
    <row r="13" spans="1:11">
      <c r="B13" s="68" t="s">
        <v>14</v>
      </c>
      <c r="C13" s="69"/>
      <c r="D13" s="69"/>
      <c r="E13" s="69"/>
      <c r="F13" s="69"/>
      <c r="G13" s="88"/>
      <c r="H13" s="88"/>
      <c r="I13" s="88"/>
      <c r="J13" s="89"/>
      <c r="K13" s="2"/>
    </row>
    <row r="14" spans="1:11">
      <c r="B14" s="68" t="s">
        <v>15</v>
      </c>
      <c r="C14" s="69"/>
      <c r="D14" s="69"/>
      <c r="E14" s="69"/>
      <c r="F14" s="69"/>
      <c r="G14" s="88"/>
      <c r="H14" s="88"/>
      <c r="I14" s="88"/>
      <c r="J14" s="89"/>
      <c r="K14" s="2"/>
    </row>
    <row r="15" spans="1:11">
      <c r="B15" s="68" t="s">
        <v>10</v>
      </c>
      <c r="C15" s="69"/>
      <c r="D15" s="69"/>
      <c r="E15" s="69"/>
      <c r="F15" s="69"/>
      <c r="G15" s="88"/>
      <c r="H15" s="88"/>
      <c r="I15" s="88"/>
      <c r="J15" s="89"/>
      <c r="K15" s="2"/>
    </row>
    <row r="16" spans="1:11">
      <c r="B16" s="68" t="s">
        <v>11</v>
      </c>
      <c r="C16" s="69"/>
      <c r="D16" s="69"/>
      <c r="E16" s="69"/>
      <c r="F16" s="69"/>
      <c r="G16" s="88"/>
      <c r="H16" s="88"/>
      <c r="I16" s="88"/>
      <c r="J16" s="89"/>
      <c r="K16" s="2"/>
    </row>
    <row r="17" spans="2:11">
      <c r="B17" s="84" t="s">
        <v>6</v>
      </c>
      <c r="C17" s="85"/>
      <c r="D17" s="85"/>
      <c r="E17" s="85"/>
      <c r="F17" s="85"/>
      <c r="G17" s="92"/>
      <c r="H17" s="92"/>
      <c r="I17" s="92"/>
      <c r="J17" s="93"/>
      <c r="K17" s="2"/>
    </row>
    <row r="18" spans="2:11">
      <c r="B18" s="3"/>
      <c r="C18" s="3"/>
      <c r="D18" s="3"/>
      <c r="E18" s="3"/>
      <c r="F18" s="3"/>
      <c r="G18" s="3"/>
      <c r="H18" s="3"/>
      <c r="I18" s="3"/>
      <c r="J18" s="3"/>
    </row>
    <row r="19" spans="2:11" ht="18.75">
      <c r="B19" s="80" t="s">
        <v>16</v>
      </c>
      <c r="C19" s="80"/>
      <c r="D19" s="80"/>
      <c r="E19" s="80"/>
      <c r="F19" s="80"/>
      <c r="G19" s="80"/>
      <c r="H19" s="80"/>
      <c r="I19" s="80"/>
      <c r="J19" s="80"/>
    </row>
    <row r="20" spans="2:11" ht="69" customHeight="1">
      <c r="B20" s="81" t="s">
        <v>20</v>
      </c>
      <c r="C20" s="82"/>
      <c r="D20" s="82"/>
      <c r="E20" s="82"/>
      <c r="F20" s="82"/>
      <c r="G20" s="82"/>
      <c r="H20" s="82"/>
      <c r="I20" s="82"/>
      <c r="J20" s="83"/>
      <c r="K20" s="2"/>
    </row>
    <row r="21" spans="2:11" s="5" customFormat="1" ht="36.75" customHeight="1">
      <c r="B21" s="97" t="s">
        <v>17</v>
      </c>
      <c r="C21" s="98"/>
      <c r="D21" s="98"/>
      <c r="E21" s="98"/>
      <c r="F21" s="98"/>
      <c r="G21" s="88"/>
      <c r="H21" s="88"/>
      <c r="I21" s="88"/>
      <c r="J21" s="89"/>
      <c r="K21" s="6"/>
    </row>
    <row r="22" spans="2:11" s="5" customFormat="1" ht="36.75" customHeight="1">
      <c r="B22" s="97" t="s">
        <v>18</v>
      </c>
      <c r="C22" s="98"/>
      <c r="D22" s="98"/>
      <c r="E22" s="98"/>
      <c r="F22" s="98"/>
      <c r="G22" s="88"/>
      <c r="H22" s="88"/>
      <c r="I22" s="88"/>
      <c r="J22" s="89"/>
      <c r="K22" s="6"/>
    </row>
    <row r="23" spans="2:11" s="5" customFormat="1" ht="36.75" customHeight="1" thickBot="1">
      <c r="B23" s="99" t="s">
        <v>19</v>
      </c>
      <c r="C23" s="100"/>
      <c r="D23" s="100"/>
      <c r="E23" s="100"/>
      <c r="F23" s="100"/>
      <c r="G23" s="101"/>
      <c r="H23" s="101"/>
      <c r="I23" s="101"/>
      <c r="J23" s="102"/>
      <c r="K23" s="6"/>
    </row>
    <row r="24" spans="2:11" ht="66.75" customHeight="1" thickTop="1">
      <c r="B24" s="94" t="s">
        <v>21</v>
      </c>
      <c r="C24" s="95"/>
      <c r="D24" s="95"/>
      <c r="E24" s="95"/>
      <c r="F24" s="95"/>
      <c r="G24" s="95"/>
      <c r="H24" s="95"/>
      <c r="I24" s="95"/>
      <c r="J24" s="96"/>
      <c r="K24" s="2"/>
    </row>
    <row r="25" spans="2:11" ht="49.5" customHeight="1" thickBot="1">
      <c r="B25" s="97" t="s">
        <v>22</v>
      </c>
      <c r="C25" s="98"/>
      <c r="D25" s="98"/>
      <c r="E25" s="98"/>
      <c r="F25" s="98"/>
      <c r="G25" s="88"/>
      <c r="H25" s="88"/>
      <c r="I25" s="88"/>
      <c r="J25" s="89"/>
      <c r="K25" s="2"/>
    </row>
    <row r="26" spans="2:11" ht="123.75" customHeight="1" thickTop="1">
      <c r="B26" s="103" t="s">
        <v>176</v>
      </c>
      <c r="C26" s="95"/>
      <c r="D26" s="95"/>
      <c r="E26" s="95"/>
      <c r="F26" s="95"/>
      <c r="G26" s="95"/>
      <c r="H26" s="95"/>
      <c r="I26" s="95"/>
      <c r="J26" s="96"/>
      <c r="K26" s="2"/>
    </row>
    <row r="27" spans="2:11" ht="49.5" customHeight="1" thickBot="1">
      <c r="B27" s="97" t="s">
        <v>22</v>
      </c>
      <c r="C27" s="98"/>
      <c r="D27" s="98"/>
      <c r="E27" s="98"/>
      <c r="F27" s="98"/>
      <c r="G27" s="88"/>
      <c r="H27" s="88"/>
      <c r="I27" s="88"/>
      <c r="J27" s="89"/>
      <c r="K27" s="2"/>
    </row>
    <row r="28" spans="2:11" ht="66.75" customHeight="1" thickTop="1">
      <c r="B28" s="94" t="s">
        <v>174</v>
      </c>
      <c r="C28" s="95"/>
      <c r="D28" s="95"/>
      <c r="E28" s="95"/>
      <c r="F28" s="95"/>
      <c r="G28" s="95"/>
      <c r="H28" s="95"/>
      <c r="I28" s="95"/>
      <c r="J28" s="96"/>
      <c r="K28" s="2"/>
    </row>
    <row r="29" spans="2:11" ht="49.5" customHeight="1" thickBot="1">
      <c r="B29" s="97" t="s">
        <v>22</v>
      </c>
      <c r="C29" s="98"/>
      <c r="D29" s="98"/>
      <c r="E29" s="98"/>
      <c r="F29" s="98"/>
      <c r="G29" s="88"/>
      <c r="H29" s="88"/>
      <c r="I29" s="88"/>
      <c r="J29" s="89"/>
      <c r="K29" s="2"/>
    </row>
    <row r="30" spans="2:11" ht="85.5" customHeight="1" thickTop="1">
      <c r="B30" s="94" t="s">
        <v>175</v>
      </c>
      <c r="C30" s="95"/>
      <c r="D30" s="95"/>
      <c r="E30" s="95"/>
      <c r="F30" s="95"/>
      <c r="G30" s="95"/>
      <c r="H30" s="95"/>
      <c r="I30" s="95"/>
      <c r="J30" s="96"/>
      <c r="K30" s="2"/>
    </row>
    <row r="31" spans="2:11" ht="53.25" customHeight="1">
      <c r="B31" s="104" t="s">
        <v>22</v>
      </c>
      <c r="C31" s="105"/>
      <c r="D31" s="105"/>
      <c r="E31" s="105"/>
      <c r="F31" s="105"/>
      <c r="G31" s="92"/>
      <c r="H31" s="92"/>
      <c r="I31" s="92"/>
      <c r="J31" s="93"/>
      <c r="K31" s="2"/>
    </row>
  </sheetData>
  <mergeCells count="46">
    <mergeCell ref="B31:F31"/>
    <mergeCell ref="G31:J31"/>
    <mergeCell ref="B30:J30"/>
    <mergeCell ref="B26:J26"/>
    <mergeCell ref="B28:J28"/>
    <mergeCell ref="B29:F29"/>
    <mergeCell ref="B25:F25"/>
    <mergeCell ref="G25:J25"/>
    <mergeCell ref="G29:J29"/>
    <mergeCell ref="B27:F27"/>
    <mergeCell ref="G27:J27"/>
    <mergeCell ref="B24:J24"/>
    <mergeCell ref="B21:F21"/>
    <mergeCell ref="G21:J21"/>
    <mergeCell ref="B22:F22"/>
    <mergeCell ref="G22:J22"/>
    <mergeCell ref="B23:F23"/>
    <mergeCell ref="G23:J23"/>
    <mergeCell ref="G16:J16"/>
    <mergeCell ref="G17:J17"/>
    <mergeCell ref="B14:F14"/>
    <mergeCell ref="G14:J14"/>
    <mergeCell ref="B19:J19"/>
    <mergeCell ref="B20:J20"/>
    <mergeCell ref="B15:F15"/>
    <mergeCell ref="B16:F16"/>
    <mergeCell ref="B17:F17"/>
    <mergeCell ref="G8:J8"/>
    <mergeCell ref="G9:J9"/>
    <mergeCell ref="G10:J10"/>
    <mergeCell ref="G11:J11"/>
    <mergeCell ref="G12:J12"/>
    <mergeCell ref="G13:J13"/>
    <mergeCell ref="G15:J15"/>
    <mergeCell ref="B8:F8"/>
    <mergeCell ref="B9:F9"/>
    <mergeCell ref="B10:F10"/>
    <mergeCell ref="B11:F11"/>
    <mergeCell ref="B12:F12"/>
    <mergeCell ref="B13:F13"/>
    <mergeCell ref="B1:J1"/>
    <mergeCell ref="B2:J2"/>
    <mergeCell ref="B3:J3"/>
    <mergeCell ref="B4:J4"/>
    <mergeCell ref="B5:J5"/>
    <mergeCell ref="B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B4BF-806D-4D0E-A105-490B685957A1}">
  <dimension ref="A1:K20"/>
  <sheetViews>
    <sheetView workbookViewId="0">
      <selection activeCell="B11" sqref="B11:C11"/>
    </sheetView>
  </sheetViews>
  <sheetFormatPr defaultRowHeight="15"/>
  <cols>
    <col min="1" max="1" width="1.88671875" style="1" customWidth="1"/>
    <col min="2" max="6" width="8.88671875" style="1"/>
    <col min="7" max="7" width="21.21875" style="1" customWidth="1"/>
    <col min="8" max="9" width="18.109375" style="1" customWidth="1"/>
    <col min="10" max="10" width="18.33203125" style="1" customWidth="1"/>
    <col min="11" max="16384" width="8.88671875" style="1"/>
  </cols>
  <sheetData>
    <row r="1" spans="1:11" ht="24">
      <c r="B1" s="70" t="s">
        <v>0</v>
      </c>
      <c r="C1" s="70"/>
      <c r="D1" s="70"/>
      <c r="E1" s="70"/>
      <c r="F1" s="70"/>
      <c r="G1" s="70"/>
      <c r="H1" s="70"/>
      <c r="I1" s="70"/>
      <c r="J1" s="70"/>
    </row>
    <row r="2" spans="1:11">
      <c r="A2" s="4"/>
      <c r="B2" s="71" t="s">
        <v>1</v>
      </c>
      <c r="C2" s="72"/>
      <c r="D2" s="72"/>
      <c r="E2" s="72"/>
      <c r="F2" s="72"/>
      <c r="G2" s="72"/>
      <c r="H2" s="72"/>
      <c r="I2" s="72"/>
      <c r="J2" s="73"/>
      <c r="K2" s="2"/>
    </row>
    <row r="3" spans="1:11">
      <c r="A3" s="4"/>
      <c r="B3" s="74" t="s">
        <v>2</v>
      </c>
      <c r="C3" s="75"/>
      <c r="D3" s="75"/>
      <c r="E3" s="75"/>
      <c r="F3" s="75"/>
      <c r="G3" s="75"/>
      <c r="H3" s="75"/>
      <c r="I3" s="75"/>
      <c r="J3" s="76"/>
      <c r="K3" s="2"/>
    </row>
    <row r="4" spans="1:11">
      <c r="A4" s="4"/>
      <c r="B4" s="74" t="s">
        <v>3</v>
      </c>
      <c r="C4" s="75"/>
      <c r="D4" s="75"/>
      <c r="E4" s="75"/>
      <c r="F4" s="75"/>
      <c r="G4" s="75"/>
      <c r="H4" s="75"/>
      <c r="I4" s="75"/>
      <c r="J4" s="76"/>
      <c r="K4" s="2"/>
    </row>
    <row r="5" spans="1:11">
      <c r="A5" s="4"/>
      <c r="B5" s="77" t="s">
        <v>4</v>
      </c>
      <c r="C5" s="78"/>
      <c r="D5" s="78"/>
      <c r="E5" s="78"/>
      <c r="F5" s="78"/>
      <c r="G5" s="78"/>
      <c r="H5" s="78"/>
      <c r="I5" s="78"/>
      <c r="J5" s="79"/>
      <c r="K5" s="2"/>
    </row>
    <row r="6" spans="1:11">
      <c r="B6" s="3"/>
      <c r="C6" s="3"/>
      <c r="D6" s="3"/>
      <c r="E6" s="3"/>
      <c r="F6" s="3"/>
      <c r="G6" s="3"/>
      <c r="H6" s="3"/>
      <c r="I6" s="3"/>
      <c r="J6" s="3"/>
    </row>
    <row r="7" spans="1:11" ht="18.75">
      <c r="B7" s="106" t="s">
        <v>23</v>
      </c>
      <c r="C7" s="106"/>
      <c r="D7" s="106"/>
      <c r="E7" s="106"/>
      <c r="F7" s="106"/>
      <c r="G7" s="106"/>
      <c r="H7" s="106"/>
      <c r="I7" s="106"/>
      <c r="J7" s="106"/>
    </row>
    <row r="8" spans="1:11" ht="83.25" customHeight="1">
      <c r="B8" s="81" t="s">
        <v>25</v>
      </c>
      <c r="C8" s="82"/>
      <c r="D8" s="82"/>
      <c r="E8" s="82"/>
      <c r="F8" s="82"/>
      <c r="G8" s="82"/>
      <c r="H8" s="82"/>
      <c r="I8" s="82"/>
      <c r="J8" s="83"/>
      <c r="K8" s="2"/>
    </row>
    <row r="9" spans="1:11" ht="78.75" customHeight="1" thickBot="1">
      <c r="B9" s="107" t="s">
        <v>22</v>
      </c>
      <c r="C9" s="108"/>
      <c r="D9" s="109"/>
      <c r="E9" s="110"/>
      <c r="F9" s="110"/>
      <c r="G9" s="110"/>
      <c r="H9" s="110"/>
      <c r="I9" s="110"/>
      <c r="J9" s="111"/>
      <c r="K9" s="2"/>
    </row>
    <row r="10" spans="1:11" ht="100.5" customHeight="1" thickTop="1">
      <c r="B10" s="94" t="s">
        <v>29</v>
      </c>
      <c r="C10" s="95"/>
      <c r="D10" s="95"/>
      <c r="E10" s="95"/>
      <c r="F10" s="95"/>
      <c r="G10" s="95"/>
      <c r="H10" s="95"/>
      <c r="I10" s="95"/>
      <c r="J10" s="96"/>
      <c r="K10" s="2"/>
    </row>
    <row r="11" spans="1:11" ht="90" customHeight="1" thickBot="1">
      <c r="B11" s="107" t="s">
        <v>22</v>
      </c>
      <c r="C11" s="108"/>
      <c r="D11" s="109"/>
      <c r="E11" s="110"/>
      <c r="F11" s="110"/>
      <c r="G11" s="110"/>
      <c r="H11" s="110"/>
      <c r="I11" s="110"/>
      <c r="J11" s="111"/>
      <c r="K11" s="2"/>
    </row>
    <row r="12" spans="1:11" ht="191.25" customHeight="1" thickTop="1">
      <c r="B12" s="94" t="s">
        <v>24</v>
      </c>
      <c r="C12" s="95"/>
      <c r="D12" s="95"/>
      <c r="E12" s="95"/>
      <c r="F12" s="95"/>
      <c r="G12" s="95"/>
      <c r="H12" s="95"/>
      <c r="I12" s="95"/>
      <c r="J12" s="96"/>
      <c r="K12" s="2"/>
    </row>
    <row r="13" spans="1:11" ht="90" customHeight="1" thickBot="1">
      <c r="B13" s="107" t="s">
        <v>22</v>
      </c>
      <c r="C13" s="108"/>
      <c r="D13" s="109"/>
      <c r="E13" s="110"/>
      <c r="F13" s="110"/>
      <c r="G13" s="110"/>
      <c r="H13" s="110"/>
      <c r="I13" s="110"/>
      <c r="J13" s="111"/>
      <c r="K13" s="2"/>
    </row>
    <row r="14" spans="1:11" ht="190.5" customHeight="1" thickTop="1">
      <c r="B14" s="94" t="s">
        <v>26</v>
      </c>
      <c r="C14" s="95"/>
      <c r="D14" s="95"/>
      <c r="E14" s="95"/>
      <c r="F14" s="95"/>
      <c r="G14" s="95"/>
      <c r="H14" s="95"/>
      <c r="I14" s="95"/>
      <c r="J14" s="96"/>
      <c r="K14" s="2"/>
    </row>
    <row r="15" spans="1:11" ht="84" customHeight="1" thickBot="1">
      <c r="B15" s="107" t="s">
        <v>22</v>
      </c>
      <c r="C15" s="108"/>
      <c r="D15" s="109"/>
      <c r="E15" s="110"/>
      <c r="F15" s="110"/>
      <c r="G15" s="110"/>
      <c r="H15" s="110"/>
      <c r="I15" s="110"/>
      <c r="J15" s="111"/>
      <c r="K15" s="2"/>
    </row>
    <row r="16" spans="1:11" ht="264.75" customHeight="1" thickTop="1">
      <c r="B16" s="94" t="s">
        <v>27</v>
      </c>
      <c r="C16" s="95"/>
      <c r="D16" s="95"/>
      <c r="E16" s="95"/>
      <c r="F16" s="95"/>
      <c r="G16" s="95"/>
      <c r="H16" s="95"/>
      <c r="I16" s="95"/>
      <c r="J16" s="96"/>
      <c r="K16" s="2"/>
    </row>
    <row r="17" spans="2:11" ht="84" customHeight="1" thickBot="1">
      <c r="B17" s="107" t="s">
        <v>22</v>
      </c>
      <c r="C17" s="108"/>
      <c r="D17" s="109"/>
      <c r="E17" s="110"/>
      <c r="F17" s="110"/>
      <c r="G17" s="110"/>
      <c r="H17" s="110"/>
      <c r="I17" s="110"/>
      <c r="J17" s="111"/>
      <c r="K17" s="2"/>
    </row>
    <row r="18" spans="2:11" ht="159" customHeight="1" thickTop="1">
      <c r="B18" s="94" t="s">
        <v>28</v>
      </c>
      <c r="C18" s="95"/>
      <c r="D18" s="95"/>
      <c r="E18" s="95"/>
      <c r="F18" s="95"/>
      <c r="G18" s="95"/>
      <c r="H18" s="95"/>
      <c r="I18" s="95"/>
      <c r="J18" s="96"/>
      <c r="K18" s="2"/>
    </row>
    <row r="19" spans="2:11" ht="81" customHeight="1">
      <c r="B19" s="112" t="s">
        <v>22</v>
      </c>
      <c r="C19" s="113"/>
      <c r="D19" s="114"/>
      <c r="E19" s="115"/>
      <c r="F19" s="115"/>
      <c r="G19" s="115"/>
      <c r="H19" s="115"/>
      <c r="I19" s="115"/>
      <c r="J19" s="116"/>
      <c r="K19" s="2"/>
    </row>
    <row r="20" spans="2:11">
      <c r="B20" s="3"/>
      <c r="C20" s="3"/>
      <c r="D20" s="3"/>
      <c r="E20" s="3"/>
      <c r="F20" s="3"/>
      <c r="G20" s="3"/>
      <c r="H20" s="3"/>
      <c r="I20" s="3"/>
      <c r="J20" s="3"/>
    </row>
  </sheetData>
  <mergeCells count="24">
    <mergeCell ref="B19:C19"/>
    <mergeCell ref="D19:J19"/>
    <mergeCell ref="B9:C9"/>
    <mergeCell ref="D9:J9"/>
    <mergeCell ref="B13:C13"/>
    <mergeCell ref="D13:J13"/>
    <mergeCell ref="B14:J14"/>
    <mergeCell ref="B15:C15"/>
    <mergeCell ref="D15:J15"/>
    <mergeCell ref="B12:J12"/>
    <mergeCell ref="B10:J10"/>
    <mergeCell ref="B11:C11"/>
    <mergeCell ref="D11:J11"/>
    <mergeCell ref="B8:J8"/>
    <mergeCell ref="B16:J16"/>
    <mergeCell ref="B17:C17"/>
    <mergeCell ref="D17:J17"/>
    <mergeCell ref="B18:J18"/>
    <mergeCell ref="B7:J7"/>
    <mergeCell ref="B1:J1"/>
    <mergeCell ref="B2:J2"/>
    <mergeCell ref="B3:J3"/>
    <mergeCell ref="B4:J4"/>
    <mergeCell ref="B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F78D-F539-45AE-AD0F-71198EA4E4BD}">
  <dimension ref="A1:J19"/>
  <sheetViews>
    <sheetView topLeftCell="A2" workbookViewId="0">
      <selection activeCell="C11" sqref="C11"/>
    </sheetView>
  </sheetViews>
  <sheetFormatPr defaultRowHeight="15"/>
  <cols>
    <col min="1" max="1" width="1.88671875" style="1" customWidth="1"/>
    <col min="2" max="2" width="12.6640625" style="1" bestFit="1" customWidth="1"/>
    <col min="3" max="9" width="9.109375" style="1" customWidth="1"/>
    <col min="10" max="16384" width="8.88671875" style="1"/>
  </cols>
  <sheetData>
    <row r="1" spans="1:10" ht="24">
      <c r="B1" s="70" t="s">
        <v>0</v>
      </c>
      <c r="C1" s="70"/>
      <c r="D1" s="70"/>
      <c r="E1" s="70"/>
      <c r="F1" s="70"/>
      <c r="G1" s="70"/>
      <c r="H1" s="70"/>
      <c r="I1" s="70"/>
    </row>
    <row r="2" spans="1:10">
      <c r="A2" s="4"/>
      <c r="B2" s="71" t="s">
        <v>1</v>
      </c>
      <c r="C2" s="72"/>
      <c r="D2" s="72"/>
      <c r="E2" s="72"/>
      <c r="F2" s="72"/>
      <c r="G2" s="72"/>
      <c r="H2" s="72"/>
      <c r="I2" s="73"/>
      <c r="J2" s="2"/>
    </row>
    <row r="3" spans="1:10">
      <c r="A3" s="4"/>
      <c r="B3" s="74" t="s">
        <v>2</v>
      </c>
      <c r="C3" s="75"/>
      <c r="D3" s="75"/>
      <c r="E3" s="75"/>
      <c r="F3" s="75"/>
      <c r="G3" s="75"/>
      <c r="H3" s="75"/>
      <c r="I3" s="76"/>
      <c r="J3" s="2"/>
    </row>
    <row r="4" spans="1:10">
      <c r="A4" s="4"/>
      <c r="B4" s="74" t="s">
        <v>3</v>
      </c>
      <c r="C4" s="75"/>
      <c r="D4" s="75"/>
      <c r="E4" s="75"/>
      <c r="F4" s="75"/>
      <c r="G4" s="75"/>
      <c r="H4" s="75"/>
      <c r="I4" s="76"/>
      <c r="J4" s="2"/>
    </row>
    <row r="5" spans="1:10">
      <c r="A5" s="4"/>
      <c r="B5" s="77" t="s">
        <v>4</v>
      </c>
      <c r="C5" s="78"/>
      <c r="D5" s="78"/>
      <c r="E5" s="78"/>
      <c r="F5" s="78"/>
      <c r="G5" s="78"/>
      <c r="H5" s="78"/>
      <c r="I5" s="79"/>
      <c r="J5" s="2"/>
    </row>
    <row r="6" spans="1:10">
      <c r="B6" s="3"/>
      <c r="C6" s="3"/>
      <c r="D6" s="3"/>
      <c r="E6" s="3"/>
      <c r="F6" s="3"/>
      <c r="G6" s="3"/>
      <c r="H6" s="3"/>
      <c r="I6" s="3"/>
    </row>
    <row r="7" spans="1:10" ht="18.75">
      <c r="B7" s="106" t="s">
        <v>30</v>
      </c>
      <c r="C7" s="106"/>
      <c r="D7" s="106"/>
      <c r="E7" s="106"/>
      <c r="F7" s="106"/>
      <c r="G7" s="106"/>
      <c r="H7" s="106"/>
      <c r="I7" s="106"/>
    </row>
    <row r="8" spans="1:10">
      <c r="B8" s="117" t="s">
        <v>55</v>
      </c>
      <c r="C8" s="118"/>
      <c r="D8" s="118"/>
      <c r="E8" s="118"/>
      <c r="F8" s="118"/>
      <c r="G8" s="118"/>
      <c r="H8" s="118"/>
      <c r="I8" s="119"/>
    </row>
    <row r="9" spans="1:10" ht="16.5" thickBot="1">
      <c r="A9" s="4"/>
      <c r="B9" s="19" t="s">
        <v>54</v>
      </c>
      <c r="C9" s="20" t="s">
        <v>41</v>
      </c>
      <c r="D9" s="21" t="s">
        <v>42</v>
      </c>
      <c r="E9" s="21" t="s">
        <v>43</v>
      </c>
      <c r="F9" s="21" t="s">
        <v>44</v>
      </c>
      <c r="G9" s="21" t="s">
        <v>45</v>
      </c>
      <c r="H9" s="21" t="s">
        <v>40</v>
      </c>
      <c r="I9" s="22" t="s">
        <v>39</v>
      </c>
      <c r="J9" s="2"/>
    </row>
    <row r="10" spans="1:10" ht="15.75" thickTop="1">
      <c r="A10" s="4"/>
      <c r="B10" s="23" t="s">
        <v>46</v>
      </c>
      <c r="C10" s="13"/>
      <c r="D10" s="14"/>
      <c r="E10" s="14"/>
      <c r="F10" s="14"/>
      <c r="G10" s="14"/>
      <c r="H10" s="14"/>
      <c r="I10" s="15"/>
      <c r="J10" s="2"/>
    </row>
    <row r="11" spans="1:10">
      <c r="A11" s="4"/>
      <c r="B11" s="24" t="s">
        <v>47</v>
      </c>
      <c r="C11" s="11"/>
      <c r="D11" s="7"/>
      <c r="E11" s="7"/>
      <c r="F11" s="7"/>
      <c r="G11" s="7"/>
      <c r="H11" s="7"/>
      <c r="I11" s="8"/>
      <c r="J11" s="2"/>
    </row>
    <row r="12" spans="1:10">
      <c r="A12" s="4"/>
      <c r="B12" s="24" t="s">
        <v>48</v>
      </c>
      <c r="C12" s="11"/>
      <c r="D12" s="7"/>
      <c r="E12" s="7"/>
      <c r="F12" s="7"/>
      <c r="G12" s="7"/>
      <c r="H12" s="7"/>
      <c r="I12" s="8"/>
      <c r="J12" s="2"/>
    </row>
    <row r="13" spans="1:10">
      <c r="A13" s="4"/>
      <c r="B13" s="24" t="s">
        <v>49</v>
      </c>
      <c r="C13" s="11"/>
      <c r="D13" s="7"/>
      <c r="E13" s="7"/>
      <c r="F13" s="7"/>
      <c r="G13" s="7"/>
      <c r="H13" s="7"/>
      <c r="I13" s="8"/>
      <c r="J13" s="2"/>
    </row>
    <row r="14" spans="1:10">
      <c r="A14" s="4"/>
      <c r="B14" s="24" t="s">
        <v>50</v>
      </c>
      <c r="C14" s="11"/>
      <c r="D14" s="7"/>
      <c r="E14" s="7"/>
      <c r="F14" s="7"/>
      <c r="G14" s="7"/>
      <c r="H14" s="7"/>
      <c r="I14" s="8"/>
      <c r="J14" s="2"/>
    </row>
    <row r="15" spans="1:10">
      <c r="A15" s="4"/>
      <c r="B15" s="24" t="s">
        <v>51</v>
      </c>
      <c r="C15" s="11"/>
      <c r="D15" s="7"/>
      <c r="E15" s="7"/>
      <c r="F15" s="7"/>
      <c r="G15" s="7"/>
      <c r="H15" s="7"/>
      <c r="I15" s="8"/>
      <c r="J15" s="2"/>
    </row>
    <row r="16" spans="1:10">
      <c r="A16" s="4"/>
      <c r="B16" s="24" t="s">
        <v>52</v>
      </c>
      <c r="C16" s="11"/>
      <c r="D16" s="7"/>
      <c r="E16" s="7"/>
      <c r="F16" s="7"/>
      <c r="G16" s="7"/>
      <c r="H16" s="7"/>
      <c r="I16" s="8"/>
      <c r="J16" s="2"/>
    </row>
    <row r="17" spans="1:10">
      <c r="A17" s="4"/>
      <c r="B17" s="25" t="s">
        <v>53</v>
      </c>
      <c r="C17" s="16"/>
      <c r="D17" s="17"/>
      <c r="E17" s="17"/>
      <c r="F17" s="17"/>
      <c r="G17" s="17"/>
      <c r="H17" s="17"/>
      <c r="I17" s="18"/>
      <c r="J17" s="2"/>
    </row>
    <row r="18" spans="1:10">
      <c r="A18" s="4"/>
      <c r="B18" s="26" t="s">
        <v>56</v>
      </c>
      <c r="C18" s="12"/>
      <c r="D18" s="9"/>
      <c r="E18" s="9"/>
      <c r="F18" s="9"/>
      <c r="G18" s="9"/>
      <c r="H18" s="9"/>
      <c r="I18" s="10"/>
      <c r="J18" s="2"/>
    </row>
    <row r="19" spans="1:10">
      <c r="B19" s="3"/>
      <c r="C19" s="3"/>
      <c r="D19" s="3"/>
      <c r="E19" s="3"/>
      <c r="F19" s="3"/>
      <c r="G19" s="3"/>
      <c r="H19" s="3"/>
      <c r="I19" s="3"/>
    </row>
  </sheetData>
  <mergeCells count="7">
    <mergeCell ref="B8:I8"/>
    <mergeCell ref="B1:I1"/>
    <mergeCell ref="B2:I2"/>
    <mergeCell ref="B3:I3"/>
    <mergeCell ref="B4:I4"/>
    <mergeCell ref="B5:I5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5D3D-C376-412E-8271-7E0480DC92C4}">
  <dimension ref="A1:K14"/>
  <sheetViews>
    <sheetView workbookViewId="0">
      <selection activeCell="G16" sqref="G16"/>
    </sheetView>
  </sheetViews>
  <sheetFormatPr defaultRowHeight="15"/>
  <cols>
    <col min="1" max="1" width="1.88671875" style="1" customWidth="1"/>
    <col min="2" max="6" width="8.88671875" style="1"/>
    <col min="7" max="7" width="21.21875" style="1" customWidth="1"/>
    <col min="8" max="9" width="18.109375" style="1" customWidth="1"/>
    <col min="10" max="10" width="18.33203125" style="1" customWidth="1"/>
    <col min="11" max="16384" width="8.88671875" style="1"/>
  </cols>
  <sheetData>
    <row r="1" spans="1:11" ht="24">
      <c r="B1" s="70" t="s">
        <v>0</v>
      </c>
      <c r="C1" s="70"/>
      <c r="D1" s="70"/>
      <c r="E1" s="70"/>
      <c r="F1" s="70"/>
      <c r="G1" s="70"/>
      <c r="H1" s="70"/>
      <c r="I1" s="70"/>
      <c r="J1" s="70"/>
    </row>
    <row r="2" spans="1:11">
      <c r="A2" s="4"/>
      <c r="B2" s="71" t="s">
        <v>1</v>
      </c>
      <c r="C2" s="72"/>
      <c r="D2" s="72"/>
      <c r="E2" s="72"/>
      <c r="F2" s="72"/>
      <c r="G2" s="72"/>
      <c r="H2" s="72"/>
      <c r="I2" s="72"/>
      <c r="J2" s="73"/>
      <c r="K2" s="2"/>
    </row>
    <row r="3" spans="1:11">
      <c r="A3" s="4"/>
      <c r="B3" s="74" t="s">
        <v>2</v>
      </c>
      <c r="C3" s="75"/>
      <c r="D3" s="75"/>
      <c r="E3" s="75"/>
      <c r="F3" s="75"/>
      <c r="G3" s="75"/>
      <c r="H3" s="75"/>
      <c r="I3" s="75"/>
      <c r="J3" s="76"/>
      <c r="K3" s="2"/>
    </row>
    <row r="4" spans="1:11">
      <c r="A4" s="4"/>
      <c r="B4" s="74" t="s">
        <v>3</v>
      </c>
      <c r="C4" s="75"/>
      <c r="D4" s="75"/>
      <c r="E4" s="75"/>
      <c r="F4" s="75"/>
      <c r="G4" s="75"/>
      <c r="H4" s="75"/>
      <c r="I4" s="75"/>
      <c r="J4" s="76"/>
      <c r="K4" s="2"/>
    </row>
    <row r="5" spans="1:11">
      <c r="A5" s="4"/>
      <c r="B5" s="77" t="s">
        <v>4</v>
      </c>
      <c r="C5" s="78"/>
      <c r="D5" s="78"/>
      <c r="E5" s="78"/>
      <c r="F5" s="78"/>
      <c r="G5" s="78"/>
      <c r="H5" s="78"/>
      <c r="I5" s="78"/>
      <c r="J5" s="79"/>
      <c r="K5" s="2"/>
    </row>
    <row r="6" spans="1:11">
      <c r="B6" s="3"/>
      <c r="C6" s="3"/>
      <c r="D6" s="3"/>
      <c r="E6" s="3"/>
      <c r="F6" s="3"/>
      <c r="G6" s="3"/>
      <c r="H6" s="3"/>
      <c r="I6" s="3"/>
      <c r="J6" s="3"/>
    </row>
    <row r="7" spans="1:11" ht="18.75">
      <c r="B7" s="80" t="s">
        <v>31</v>
      </c>
      <c r="C7" s="80"/>
      <c r="D7" s="80"/>
      <c r="E7" s="80"/>
      <c r="F7" s="80"/>
      <c r="G7" s="80"/>
      <c r="H7" s="80"/>
      <c r="I7" s="80"/>
      <c r="J7" s="80"/>
    </row>
    <row r="8" spans="1:11">
      <c r="B8" s="123" t="s">
        <v>32</v>
      </c>
      <c r="C8" s="124"/>
      <c r="D8" s="124"/>
      <c r="E8" s="124"/>
      <c r="F8" s="124"/>
      <c r="G8" s="124"/>
      <c r="H8" s="124"/>
      <c r="I8" s="124"/>
      <c r="J8" s="125"/>
      <c r="K8" s="2"/>
    </row>
    <row r="9" spans="1:11">
      <c r="B9" s="126" t="s">
        <v>35</v>
      </c>
      <c r="C9" s="127"/>
      <c r="D9" s="127"/>
      <c r="E9" s="127"/>
      <c r="F9" s="127"/>
      <c r="G9" s="127"/>
      <c r="H9" s="127"/>
      <c r="I9" s="127"/>
      <c r="J9" s="128"/>
      <c r="K9" s="2"/>
    </row>
    <row r="10" spans="1:11">
      <c r="B10" s="126" t="s">
        <v>36</v>
      </c>
      <c r="C10" s="127"/>
      <c r="D10" s="127"/>
      <c r="E10" s="127"/>
      <c r="F10" s="127"/>
      <c r="G10" s="127"/>
      <c r="H10" s="127"/>
      <c r="I10" s="127"/>
      <c r="J10" s="128"/>
      <c r="K10" s="2"/>
    </row>
    <row r="11" spans="1:11">
      <c r="B11" s="126" t="s">
        <v>33</v>
      </c>
      <c r="C11" s="127"/>
      <c r="D11" s="127"/>
      <c r="E11" s="127"/>
      <c r="F11" s="127"/>
      <c r="G11" s="127"/>
      <c r="H11" s="127"/>
      <c r="I11" s="127"/>
      <c r="J11" s="128"/>
      <c r="K11" s="2"/>
    </row>
    <row r="12" spans="1:11">
      <c r="B12" s="126" t="s">
        <v>34</v>
      </c>
      <c r="C12" s="127"/>
      <c r="D12" s="127"/>
      <c r="E12" s="127"/>
      <c r="F12" s="127"/>
      <c r="G12" s="127"/>
      <c r="H12" s="127"/>
      <c r="I12" s="127"/>
      <c r="J12" s="128"/>
      <c r="K12" s="2"/>
    </row>
    <row r="13" spans="1:11">
      <c r="B13" s="120" t="s">
        <v>37</v>
      </c>
      <c r="C13" s="121"/>
      <c r="D13" s="121"/>
      <c r="E13" s="121"/>
      <c r="F13" s="121"/>
      <c r="G13" s="121"/>
      <c r="H13" s="121"/>
      <c r="I13" s="121"/>
      <c r="J13" s="122"/>
      <c r="K13" s="2"/>
    </row>
    <row r="14" spans="1:11">
      <c r="B14" s="3"/>
      <c r="C14" s="3"/>
      <c r="D14" s="3"/>
      <c r="E14" s="3"/>
      <c r="F14" s="3"/>
      <c r="G14" s="3"/>
      <c r="H14" s="3"/>
      <c r="I14" s="3"/>
      <c r="J14" s="3"/>
    </row>
  </sheetData>
  <mergeCells count="12">
    <mergeCell ref="B13:J13"/>
    <mergeCell ref="B1:J1"/>
    <mergeCell ref="B2:J2"/>
    <mergeCell ref="B3:J3"/>
    <mergeCell ref="B4:J4"/>
    <mergeCell ref="B5:J5"/>
    <mergeCell ref="B7:J7"/>
    <mergeCell ref="B8:J8"/>
    <mergeCell ref="B9:J9"/>
    <mergeCell ref="B10:J10"/>
    <mergeCell ref="B11:J11"/>
    <mergeCell ref="B12:J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DA46-0CF1-4F23-A7EA-D246199E5B35}">
  <dimension ref="A1:J68"/>
  <sheetViews>
    <sheetView topLeftCell="A58" workbookViewId="0">
      <selection activeCell="C57" sqref="C57"/>
    </sheetView>
  </sheetViews>
  <sheetFormatPr defaultRowHeight="15"/>
  <cols>
    <col min="1" max="1" width="1.88671875" style="33" customWidth="1"/>
    <col min="2" max="2" width="5.77734375" style="33" customWidth="1"/>
    <col min="3" max="3" width="27.77734375" style="33" customWidth="1"/>
    <col min="4" max="4" width="43.44140625" style="33" customWidth="1"/>
    <col min="5" max="5" width="12.33203125" style="33" customWidth="1"/>
    <col min="6" max="6" width="10.5546875" style="33" customWidth="1"/>
    <col min="7" max="7" width="11.109375" style="33" customWidth="1"/>
    <col min="8" max="8" width="11" style="33" customWidth="1"/>
    <col min="9" max="9" width="9.44140625" style="33" customWidth="1"/>
    <col min="10" max="16384" width="8.88671875" style="33"/>
  </cols>
  <sheetData>
    <row r="1" spans="1:10" ht="24">
      <c r="B1" s="130" t="s">
        <v>0</v>
      </c>
      <c r="C1" s="130"/>
      <c r="D1" s="130"/>
      <c r="E1" s="130"/>
      <c r="F1" s="130"/>
      <c r="G1" s="130"/>
      <c r="H1" s="130"/>
      <c r="I1" s="130"/>
    </row>
    <row r="2" spans="1:10">
      <c r="A2" s="34"/>
      <c r="B2" s="131" t="s">
        <v>169</v>
      </c>
      <c r="C2" s="132"/>
      <c r="D2" s="132"/>
      <c r="E2" s="132"/>
      <c r="F2" s="132"/>
      <c r="G2" s="132"/>
      <c r="H2" s="132"/>
      <c r="I2" s="133"/>
      <c r="J2" s="35"/>
    </row>
    <row r="3" spans="1:10">
      <c r="A3" s="34"/>
      <c r="B3" s="134" t="s">
        <v>170</v>
      </c>
      <c r="C3" s="135"/>
      <c r="D3" s="135"/>
      <c r="E3" s="135"/>
      <c r="F3" s="135"/>
      <c r="G3" s="135"/>
      <c r="H3" s="135"/>
      <c r="I3" s="136"/>
      <c r="J3" s="35"/>
    </row>
    <row r="4" spans="1:10">
      <c r="A4" s="34"/>
      <c r="B4" s="134" t="s">
        <v>171</v>
      </c>
      <c r="C4" s="135"/>
      <c r="D4" s="135"/>
      <c r="E4" s="135"/>
      <c r="F4" s="135"/>
      <c r="G4" s="135"/>
      <c r="H4" s="135"/>
      <c r="I4" s="136"/>
      <c r="J4" s="35"/>
    </row>
    <row r="5" spans="1:10">
      <c r="A5" s="34"/>
      <c r="B5" s="137" t="s">
        <v>172</v>
      </c>
      <c r="C5" s="138"/>
      <c r="D5" s="138"/>
      <c r="E5" s="138"/>
      <c r="F5" s="138"/>
      <c r="G5" s="138"/>
      <c r="H5" s="138"/>
      <c r="I5" s="139"/>
      <c r="J5" s="35"/>
    </row>
    <row r="6" spans="1:10">
      <c r="B6" s="36"/>
      <c r="C6" s="36"/>
      <c r="D6" s="36"/>
      <c r="E6" s="36"/>
      <c r="F6" s="36"/>
      <c r="G6" s="36"/>
      <c r="H6" s="36"/>
      <c r="I6" s="36"/>
    </row>
    <row r="7" spans="1:10" ht="18.75">
      <c r="B7" s="129" t="s">
        <v>38</v>
      </c>
      <c r="C7" s="129"/>
      <c r="D7" s="129"/>
      <c r="E7" s="129"/>
      <c r="F7" s="129"/>
      <c r="G7" s="129"/>
      <c r="H7" s="129"/>
      <c r="I7" s="129"/>
    </row>
    <row r="8" spans="1:10" ht="54" customHeight="1">
      <c r="B8" s="141" t="s">
        <v>173</v>
      </c>
      <c r="C8" s="142"/>
      <c r="D8" s="142"/>
      <c r="E8" s="142"/>
      <c r="F8" s="142"/>
      <c r="G8" s="142"/>
      <c r="H8" s="142"/>
      <c r="I8" s="143"/>
    </row>
    <row r="9" spans="1:10" ht="30">
      <c r="B9" s="27" t="s">
        <v>57</v>
      </c>
      <c r="C9" s="28" t="s">
        <v>58</v>
      </c>
      <c r="D9" s="28"/>
      <c r="E9" s="29" t="s">
        <v>59</v>
      </c>
      <c r="F9" s="29" t="s">
        <v>60</v>
      </c>
      <c r="G9" s="30" t="s">
        <v>61</v>
      </c>
      <c r="H9" s="31" t="s">
        <v>62</v>
      </c>
      <c r="I9" s="32" t="s">
        <v>63</v>
      </c>
    </row>
    <row r="10" spans="1:10" ht="30">
      <c r="B10" s="27">
        <v>1</v>
      </c>
      <c r="C10" s="28" t="s">
        <v>64</v>
      </c>
      <c r="D10" s="28" t="s">
        <v>65</v>
      </c>
      <c r="E10" s="29" t="s">
        <v>59</v>
      </c>
      <c r="F10" s="29" t="s">
        <v>60</v>
      </c>
      <c r="G10" s="30" t="s">
        <v>66</v>
      </c>
      <c r="H10" s="31" t="s">
        <v>62</v>
      </c>
      <c r="I10" s="32">
        <f>SUM(I11:I12)</f>
        <v>0</v>
      </c>
    </row>
    <row r="11" spans="1:10">
      <c r="B11" s="37">
        <v>1.1000000000000001</v>
      </c>
      <c r="C11" s="38"/>
      <c r="D11" s="39"/>
      <c r="E11" s="40" t="s">
        <v>67</v>
      </c>
      <c r="F11" s="40">
        <v>0</v>
      </c>
      <c r="G11" s="41">
        <v>0</v>
      </c>
      <c r="H11" s="42">
        <v>0</v>
      </c>
      <c r="I11" s="43">
        <f>F11*G11*H11</f>
        <v>0</v>
      </c>
    </row>
    <row r="12" spans="1:10">
      <c r="B12" s="37">
        <v>1.2</v>
      </c>
      <c r="C12" s="38"/>
      <c r="D12" s="39"/>
      <c r="E12" s="40" t="s">
        <v>67</v>
      </c>
      <c r="F12" s="40">
        <v>0</v>
      </c>
      <c r="G12" s="41">
        <v>0</v>
      </c>
      <c r="H12" s="42">
        <v>0</v>
      </c>
      <c r="I12" s="43">
        <f>F12*G12*H12</f>
        <v>0</v>
      </c>
    </row>
    <row r="13" spans="1:10" ht="30">
      <c r="B13" s="27">
        <v>2</v>
      </c>
      <c r="C13" s="28" t="s">
        <v>68</v>
      </c>
      <c r="D13" s="28"/>
      <c r="E13" s="29" t="s">
        <v>59</v>
      </c>
      <c r="F13" s="29" t="s">
        <v>60</v>
      </c>
      <c r="G13" s="30" t="s">
        <v>61</v>
      </c>
      <c r="H13" s="31" t="s">
        <v>62</v>
      </c>
      <c r="I13" s="32">
        <f>I14+I21+I25+I32+I36+I39+I46+I53+I55+I58</f>
        <v>6000</v>
      </c>
    </row>
    <row r="14" spans="1:10" ht="45">
      <c r="B14" s="56">
        <v>2.1</v>
      </c>
      <c r="C14" s="57" t="s">
        <v>69</v>
      </c>
      <c r="D14" s="57"/>
      <c r="E14" s="57" t="s">
        <v>70</v>
      </c>
      <c r="F14" s="58" t="s">
        <v>70</v>
      </c>
      <c r="G14" s="59" t="s">
        <v>70</v>
      </c>
      <c r="H14" s="60" t="s">
        <v>70</v>
      </c>
      <c r="I14" s="61">
        <f>SUM(I15:I20)</f>
        <v>0</v>
      </c>
    </row>
    <row r="15" spans="1:10" ht="42.75">
      <c r="B15" s="37" t="s">
        <v>71</v>
      </c>
      <c r="C15" s="38" t="s">
        <v>73</v>
      </c>
      <c r="D15" s="39"/>
      <c r="E15" s="40" t="s">
        <v>74</v>
      </c>
      <c r="F15" s="40">
        <v>0</v>
      </c>
      <c r="G15" s="41">
        <v>0</v>
      </c>
      <c r="H15" s="42">
        <v>0</v>
      </c>
      <c r="I15" s="43">
        <f t="shared" ref="I15:I20" si="0">F15*G15*H15</f>
        <v>0</v>
      </c>
    </row>
    <row r="16" spans="1:10" ht="28.5">
      <c r="B16" s="37" t="s">
        <v>72</v>
      </c>
      <c r="C16" s="38" t="s">
        <v>76</v>
      </c>
      <c r="D16" s="39"/>
      <c r="E16" s="40" t="s">
        <v>77</v>
      </c>
      <c r="F16" s="40">
        <v>0</v>
      </c>
      <c r="G16" s="41">
        <v>0</v>
      </c>
      <c r="H16" s="42">
        <v>0</v>
      </c>
      <c r="I16" s="43">
        <f t="shared" si="0"/>
        <v>0</v>
      </c>
    </row>
    <row r="17" spans="2:9">
      <c r="B17" s="37" t="s">
        <v>75</v>
      </c>
      <c r="C17" s="38" t="s">
        <v>79</v>
      </c>
      <c r="D17" s="39"/>
      <c r="E17" s="40" t="s">
        <v>77</v>
      </c>
      <c r="F17" s="40">
        <v>0</v>
      </c>
      <c r="G17" s="41">
        <v>0</v>
      </c>
      <c r="H17" s="42">
        <v>0</v>
      </c>
      <c r="I17" s="43">
        <f t="shared" si="0"/>
        <v>0</v>
      </c>
    </row>
    <row r="18" spans="2:9" ht="28.5">
      <c r="B18" s="37" t="s">
        <v>78</v>
      </c>
      <c r="C18" s="38" t="s">
        <v>81</v>
      </c>
      <c r="D18" s="39"/>
      <c r="E18" s="40" t="s">
        <v>77</v>
      </c>
      <c r="F18" s="40">
        <v>0</v>
      </c>
      <c r="G18" s="41">
        <v>0</v>
      </c>
      <c r="H18" s="42">
        <v>0</v>
      </c>
      <c r="I18" s="43">
        <f t="shared" si="0"/>
        <v>0</v>
      </c>
    </row>
    <row r="19" spans="2:9">
      <c r="B19" s="37" t="s">
        <v>80</v>
      </c>
      <c r="C19" s="38" t="s">
        <v>154</v>
      </c>
      <c r="D19" s="39"/>
      <c r="E19" s="40" t="s">
        <v>74</v>
      </c>
      <c r="F19" s="40">
        <v>0</v>
      </c>
      <c r="G19" s="41">
        <v>0</v>
      </c>
      <c r="H19" s="42">
        <v>0</v>
      </c>
      <c r="I19" s="43">
        <f t="shared" si="0"/>
        <v>0</v>
      </c>
    </row>
    <row r="20" spans="2:9">
      <c r="B20" s="37" t="s">
        <v>160</v>
      </c>
      <c r="C20" s="38" t="s">
        <v>161</v>
      </c>
      <c r="D20" s="39"/>
      <c r="E20" s="40" t="s">
        <v>74</v>
      </c>
      <c r="F20" s="40">
        <v>0</v>
      </c>
      <c r="G20" s="41">
        <v>0</v>
      </c>
      <c r="H20" s="42">
        <v>0</v>
      </c>
      <c r="I20" s="43">
        <f t="shared" si="0"/>
        <v>0</v>
      </c>
    </row>
    <row r="21" spans="2:9" ht="30">
      <c r="B21" s="56">
        <v>2.2000000000000002</v>
      </c>
      <c r="C21" s="57" t="s">
        <v>82</v>
      </c>
      <c r="D21" s="57"/>
      <c r="E21" s="58" t="s">
        <v>70</v>
      </c>
      <c r="F21" s="62" t="s">
        <v>70</v>
      </c>
      <c r="G21" s="59" t="s">
        <v>70</v>
      </c>
      <c r="H21" s="60" t="s">
        <v>70</v>
      </c>
      <c r="I21" s="61">
        <f>SUM(I22:I24)</f>
        <v>0</v>
      </c>
    </row>
    <row r="22" spans="2:9">
      <c r="B22" s="37" t="s">
        <v>83</v>
      </c>
      <c r="C22" s="38" t="s">
        <v>155</v>
      </c>
      <c r="D22" s="39"/>
      <c r="E22" s="40" t="s">
        <v>84</v>
      </c>
      <c r="F22" s="40">
        <v>0</v>
      </c>
      <c r="G22" s="41">
        <v>0</v>
      </c>
      <c r="H22" s="42">
        <v>0</v>
      </c>
      <c r="I22" s="43">
        <f>F22*G22*H22</f>
        <v>0</v>
      </c>
    </row>
    <row r="23" spans="2:9">
      <c r="B23" s="37" t="s">
        <v>85</v>
      </c>
      <c r="C23" s="38" t="s">
        <v>86</v>
      </c>
      <c r="D23" s="39"/>
      <c r="E23" s="40" t="s">
        <v>87</v>
      </c>
      <c r="F23" s="40">
        <v>0</v>
      </c>
      <c r="G23" s="41">
        <v>0</v>
      </c>
      <c r="H23" s="42">
        <v>0</v>
      </c>
      <c r="I23" s="43">
        <f>F23*G23*H23</f>
        <v>0</v>
      </c>
    </row>
    <row r="24" spans="2:9" ht="28.5">
      <c r="B24" s="37" t="s">
        <v>88</v>
      </c>
      <c r="C24" s="38" t="s">
        <v>89</v>
      </c>
      <c r="D24" s="39"/>
      <c r="E24" s="40" t="s">
        <v>90</v>
      </c>
      <c r="F24" s="40">
        <v>0</v>
      </c>
      <c r="G24" s="41">
        <v>0</v>
      </c>
      <c r="H24" s="42">
        <v>0</v>
      </c>
      <c r="I24" s="43">
        <f>F24*G24*H24</f>
        <v>0</v>
      </c>
    </row>
    <row r="25" spans="2:9">
      <c r="B25" s="56">
        <v>2.2999999999999998</v>
      </c>
      <c r="C25" s="57" t="s">
        <v>158</v>
      </c>
      <c r="D25" s="57"/>
      <c r="E25" s="58"/>
      <c r="F25" s="58" t="s">
        <v>70</v>
      </c>
      <c r="G25" s="59" t="s">
        <v>70</v>
      </c>
      <c r="H25" s="60" t="s">
        <v>70</v>
      </c>
      <c r="I25" s="61">
        <f>SUM(I26:I31)</f>
        <v>0</v>
      </c>
    </row>
    <row r="26" spans="2:9">
      <c r="B26" s="37" t="s">
        <v>91</v>
      </c>
      <c r="C26" s="38" t="s">
        <v>156</v>
      </c>
      <c r="D26" s="39"/>
      <c r="E26" s="40" t="s">
        <v>92</v>
      </c>
      <c r="F26" s="40">
        <v>0</v>
      </c>
      <c r="G26" s="41">
        <v>0</v>
      </c>
      <c r="H26" s="42">
        <v>0</v>
      </c>
      <c r="I26" s="43">
        <f t="shared" ref="I26:I31" si="1">F26*G26*H26</f>
        <v>0</v>
      </c>
    </row>
    <row r="27" spans="2:9">
      <c r="B27" s="37" t="s">
        <v>93</v>
      </c>
      <c r="C27" s="38" t="s">
        <v>94</v>
      </c>
      <c r="D27" s="39"/>
      <c r="E27" s="40" t="s">
        <v>95</v>
      </c>
      <c r="F27" s="40">
        <v>0</v>
      </c>
      <c r="G27" s="41">
        <v>0</v>
      </c>
      <c r="H27" s="42">
        <v>0</v>
      </c>
      <c r="I27" s="43">
        <f t="shared" si="1"/>
        <v>0</v>
      </c>
    </row>
    <row r="28" spans="2:9">
      <c r="B28" s="37" t="s">
        <v>96</v>
      </c>
      <c r="C28" s="38" t="s">
        <v>97</v>
      </c>
      <c r="D28" s="39"/>
      <c r="E28" s="40" t="s">
        <v>74</v>
      </c>
      <c r="F28" s="40">
        <v>0</v>
      </c>
      <c r="G28" s="41">
        <v>0</v>
      </c>
      <c r="H28" s="42">
        <v>0</v>
      </c>
      <c r="I28" s="43">
        <f t="shared" si="1"/>
        <v>0</v>
      </c>
    </row>
    <row r="29" spans="2:9">
      <c r="B29" s="37" t="s">
        <v>98</v>
      </c>
      <c r="C29" s="38" t="s">
        <v>157</v>
      </c>
      <c r="D29" s="39"/>
      <c r="E29" s="40" t="s">
        <v>90</v>
      </c>
      <c r="F29" s="40">
        <v>0</v>
      </c>
      <c r="G29" s="41">
        <v>0</v>
      </c>
      <c r="H29" s="42">
        <v>0</v>
      </c>
      <c r="I29" s="43">
        <f t="shared" si="1"/>
        <v>0</v>
      </c>
    </row>
    <row r="30" spans="2:9" ht="28.5">
      <c r="B30" s="37" t="s">
        <v>99</v>
      </c>
      <c r="C30" s="38" t="s">
        <v>100</v>
      </c>
      <c r="D30" s="39"/>
      <c r="E30" s="40" t="s">
        <v>90</v>
      </c>
      <c r="F30" s="40">
        <v>0</v>
      </c>
      <c r="G30" s="41">
        <v>0</v>
      </c>
      <c r="H30" s="42">
        <v>0</v>
      </c>
      <c r="I30" s="43">
        <f t="shared" si="1"/>
        <v>0</v>
      </c>
    </row>
    <row r="31" spans="2:9" ht="28.5">
      <c r="B31" s="37" t="s">
        <v>101</v>
      </c>
      <c r="C31" s="38" t="s">
        <v>102</v>
      </c>
      <c r="D31" s="39"/>
      <c r="E31" s="40" t="s">
        <v>77</v>
      </c>
      <c r="F31" s="40">
        <v>0</v>
      </c>
      <c r="G31" s="41">
        <v>0</v>
      </c>
      <c r="H31" s="42">
        <v>0</v>
      </c>
      <c r="I31" s="43">
        <f t="shared" si="1"/>
        <v>0</v>
      </c>
    </row>
    <row r="32" spans="2:9">
      <c r="B32" s="56">
        <v>2.5</v>
      </c>
      <c r="C32" s="57" t="s">
        <v>105</v>
      </c>
      <c r="D32" s="57"/>
      <c r="E32" s="58"/>
      <c r="F32" s="58"/>
      <c r="G32" s="59"/>
      <c r="H32" s="60"/>
      <c r="I32" s="61">
        <f>SUM(I33:I35)</f>
        <v>0</v>
      </c>
    </row>
    <row r="33" spans="2:9">
      <c r="B33" s="37" t="s">
        <v>91</v>
      </c>
      <c r="C33" s="38" t="s">
        <v>156</v>
      </c>
      <c r="D33" s="39"/>
      <c r="E33" s="40" t="s">
        <v>92</v>
      </c>
      <c r="F33" s="40">
        <v>0</v>
      </c>
      <c r="G33" s="41">
        <v>0</v>
      </c>
      <c r="H33" s="42">
        <v>0</v>
      </c>
      <c r="I33" s="43">
        <f>F33*G33*H33</f>
        <v>0</v>
      </c>
    </row>
    <row r="34" spans="2:9">
      <c r="B34" s="37" t="s">
        <v>106</v>
      </c>
      <c r="C34" s="38" t="s">
        <v>107</v>
      </c>
      <c r="D34" s="39"/>
      <c r="E34" s="40" t="s">
        <v>77</v>
      </c>
      <c r="F34" s="40">
        <v>0</v>
      </c>
      <c r="G34" s="41">
        <v>0</v>
      </c>
      <c r="H34" s="42">
        <v>0</v>
      </c>
      <c r="I34" s="43">
        <f>F34*G34*H34</f>
        <v>0</v>
      </c>
    </row>
    <row r="35" spans="2:9">
      <c r="B35" s="37" t="s">
        <v>108</v>
      </c>
      <c r="C35" s="38" t="s">
        <v>109</v>
      </c>
      <c r="D35" s="39"/>
      <c r="E35" s="40" t="s">
        <v>110</v>
      </c>
      <c r="F35" s="40">
        <v>0</v>
      </c>
      <c r="G35" s="41">
        <v>0</v>
      </c>
      <c r="H35" s="42">
        <v>0</v>
      </c>
      <c r="I35" s="44">
        <f>F35*G35*H35</f>
        <v>0</v>
      </c>
    </row>
    <row r="36" spans="2:9" ht="30">
      <c r="B36" s="56">
        <v>2.6</v>
      </c>
      <c r="C36" s="57" t="s">
        <v>111</v>
      </c>
      <c r="D36" s="57"/>
      <c r="E36" s="58"/>
      <c r="F36" s="58"/>
      <c r="G36" s="61"/>
      <c r="H36" s="58"/>
      <c r="I36" s="61">
        <f>I37+I38</f>
        <v>0</v>
      </c>
    </row>
    <row r="37" spans="2:9">
      <c r="B37" s="37" t="s">
        <v>112</v>
      </c>
      <c r="C37" s="38" t="s">
        <v>113</v>
      </c>
      <c r="D37" s="39"/>
      <c r="E37" s="40" t="s">
        <v>77</v>
      </c>
      <c r="F37" s="40">
        <v>0</v>
      </c>
      <c r="G37" s="41">
        <v>0</v>
      </c>
      <c r="H37" s="42">
        <v>0</v>
      </c>
      <c r="I37" s="43">
        <f>F37*G37*H37</f>
        <v>0</v>
      </c>
    </row>
    <row r="38" spans="2:9" ht="28.5">
      <c r="B38" s="37" t="s">
        <v>114</v>
      </c>
      <c r="C38" s="38" t="s">
        <v>115</v>
      </c>
      <c r="D38" s="38"/>
      <c r="E38" s="40" t="s">
        <v>77</v>
      </c>
      <c r="F38" s="40">
        <v>0</v>
      </c>
      <c r="G38" s="41">
        <v>0</v>
      </c>
      <c r="H38" s="42">
        <v>0</v>
      </c>
      <c r="I38" s="43">
        <f>F38*G38*H38</f>
        <v>0</v>
      </c>
    </row>
    <row r="39" spans="2:9">
      <c r="B39" s="56">
        <v>2.7</v>
      </c>
      <c r="C39" s="57" t="s">
        <v>50</v>
      </c>
      <c r="D39" s="57"/>
      <c r="E39" s="63"/>
      <c r="F39" s="63"/>
      <c r="G39" s="64"/>
      <c r="H39" s="63"/>
      <c r="I39" s="64">
        <f>SUM(I40:I45)</f>
        <v>0</v>
      </c>
    </row>
    <row r="40" spans="2:9">
      <c r="B40" s="37" t="s">
        <v>116</v>
      </c>
      <c r="C40" s="38" t="s">
        <v>155</v>
      </c>
      <c r="D40" s="39"/>
      <c r="E40" s="40" t="s">
        <v>95</v>
      </c>
      <c r="F40" s="40">
        <v>0</v>
      </c>
      <c r="G40" s="41">
        <v>0</v>
      </c>
      <c r="H40" s="42">
        <v>0</v>
      </c>
      <c r="I40" s="43">
        <f t="shared" ref="I40:I45" si="2">F40*G40*H40</f>
        <v>0</v>
      </c>
    </row>
    <row r="41" spans="2:9">
      <c r="B41" s="37" t="s">
        <v>117</v>
      </c>
      <c r="C41" s="38" t="s">
        <v>94</v>
      </c>
      <c r="D41" s="39"/>
      <c r="E41" s="40" t="s">
        <v>95</v>
      </c>
      <c r="F41" s="40">
        <v>0</v>
      </c>
      <c r="G41" s="41">
        <v>0</v>
      </c>
      <c r="H41" s="42">
        <v>0</v>
      </c>
      <c r="I41" s="43">
        <f t="shared" si="2"/>
        <v>0</v>
      </c>
    </row>
    <row r="42" spans="2:9">
      <c r="B42" s="37" t="s">
        <v>118</v>
      </c>
      <c r="C42" s="38" t="s">
        <v>103</v>
      </c>
      <c r="D42" s="39"/>
      <c r="E42" s="40" t="s">
        <v>90</v>
      </c>
      <c r="F42" s="40">
        <v>0</v>
      </c>
      <c r="G42" s="41">
        <v>0</v>
      </c>
      <c r="H42" s="42">
        <v>0</v>
      </c>
      <c r="I42" s="43">
        <f t="shared" si="2"/>
        <v>0</v>
      </c>
    </row>
    <row r="43" spans="2:9" ht="28.5">
      <c r="B43" s="37" t="s">
        <v>119</v>
      </c>
      <c r="C43" s="38" t="s">
        <v>120</v>
      </c>
      <c r="D43" s="39"/>
      <c r="E43" s="40" t="s">
        <v>77</v>
      </c>
      <c r="F43" s="40">
        <v>0</v>
      </c>
      <c r="G43" s="41">
        <v>0</v>
      </c>
      <c r="H43" s="42">
        <v>0</v>
      </c>
      <c r="I43" s="43">
        <f t="shared" si="2"/>
        <v>0</v>
      </c>
    </row>
    <row r="44" spans="2:9">
      <c r="B44" s="37" t="s">
        <v>121</v>
      </c>
      <c r="C44" s="38" t="s">
        <v>159</v>
      </c>
      <c r="D44" s="39"/>
      <c r="E44" s="40" t="s">
        <v>90</v>
      </c>
      <c r="F44" s="40">
        <v>0</v>
      </c>
      <c r="G44" s="41">
        <v>0</v>
      </c>
      <c r="H44" s="42">
        <v>0</v>
      </c>
      <c r="I44" s="43">
        <f t="shared" si="2"/>
        <v>0</v>
      </c>
    </row>
    <row r="45" spans="2:9">
      <c r="B45" s="37" t="s">
        <v>122</v>
      </c>
      <c r="C45" s="38" t="s">
        <v>123</v>
      </c>
      <c r="D45" s="39"/>
      <c r="E45" s="40" t="s">
        <v>90</v>
      </c>
      <c r="F45" s="40">
        <v>0</v>
      </c>
      <c r="G45" s="41">
        <v>0</v>
      </c>
      <c r="H45" s="42">
        <v>0</v>
      </c>
      <c r="I45" s="43">
        <f t="shared" si="2"/>
        <v>0</v>
      </c>
    </row>
    <row r="46" spans="2:9">
      <c r="B46" s="56">
        <v>2.8</v>
      </c>
      <c r="C46" s="57" t="s">
        <v>162</v>
      </c>
      <c r="D46" s="57"/>
      <c r="E46" s="63"/>
      <c r="F46" s="63"/>
      <c r="G46" s="64"/>
      <c r="H46" s="63"/>
      <c r="I46" s="64">
        <f>SUM(I47:I52)</f>
        <v>0</v>
      </c>
    </row>
    <row r="47" spans="2:9">
      <c r="B47" s="37" t="s">
        <v>124</v>
      </c>
      <c r="C47" s="38" t="s">
        <v>155</v>
      </c>
      <c r="D47" s="39"/>
      <c r="E47" s="40" t="s">
        <v>92</v>
      </c>
      <c r="F47" s="40">
        <v>0</v>
      </c>
      <c r="G47" s="41">
        <v>0</v>
      </c>
      <c r="H47" s="42">
        <v>0</v>
      </c>
      <c r="I47" s="43">
        <f t="shared" ref="I47:I52" si="3">F47*G47*H47</f>
        <v>0</v>
      </c>
    </row>
    <row r="48" spans="2:9">
      <c r="B48" s="37" t="s">
        <v>125</v>
      </c>
      <c r="C48" s="38" t="s">
        <v>126</v>
      </c>
      <c r="D48" s="39"/>
      <c r="E48" s="40" t="s">
        <v>127</v>
      </c>
      <c r="F48" s="40">
        <v>0</v>
      </c>
      <c r="G48" s="41">
        <v>0</v>
      </c>
      <c r="H48" s="42">
        <v>0</v>
      </c>
      <c r="I48" s="43">
        <f t="shared" si="3"/>
        <v>0</v>
      </c>
    </row>
    <row r="49" spans="2:9">
      <c r="B49" s="37" t="s">
        <v>128</v>
      </c>
      <c r="C49" s="38" t="s">
        <v>103</v>
      </c>
      <c r="D49" s="39"/>
      <c r="E49" s="40" t="s">
        <v>90</v>
      </c>
      <c r="F49" s="40">
        <v>0</v>
      </c>
      <c r="G49" s="41">
        <v>0</v>
      </c>
      <c r="H49" s="42">
        <v>0</v>
      </c>
      <c r="I49" s="43">
        <f t="shared" si="3"/>
        <v>0</v>
      </c>
    </row>
    <row r="50" spans="2:9" ht="28.5">
      <c r="B50" s="37" t="s">
        <v>129</v>
      </c>
      <c r="C50" s="38" t="s">
        <v>120</v>
      </c>
      <c r="D50" s="39"/>
      <c r="E50" s="40" t="s">
        <v>77</v>
      </c>
      <c r="F50" s="40">
        <v>0</v>
      </c>
      <c r="G50" s="41">
        <v>0</v>
      </c>
      <c r="H50" s="42">
        <v>0</v>
      </c>
      <c r="I50" s="43">
        <f t="shared" si="3"/>
        <v>0</v>
      </c>
    </row>
    <row r="51" spans="2:9">
      <c r="B51" s="37" t="s">
        <v>130</v>
      </c>
      <c r="C51" s="38" t="s">
        <v>168</v>
      </c>
      <c r="D51" s="39"/>
      <c r="E51" s="40" t="s">
        <v>77</v>
      </c>
      <c r="F51" s="40">
        <v>0</v>
      </c>
      <c r="G51" s="41">
        <v>0</v>
      </c>
      <c r="H51" s="42">
        <v>0</v>
      </c>
      <c r="I51" s="43">
        <f t="shared" si="3"/>
        <v>0</v>
      </c>
    </row>
    <row r="52" spans="2:9" ht="28.5">
      <c r="B52" s="37" t="s">
        <v>167</v>
      </c>
      <c r="C52" s="38" t="s">
        <v>131</v>
      </c>
      <c r="D52" s="39"/>
      <c r="E52" s="40" t="s">
        <v>90</v>
      </c>
      <c r="F52" s="40">
        <v>0</v>
      </c>
      <c r="G52" s="41">
        <v>0</v>
      </c>
      <c r="H52" s="42">
        <v>0</v>
      </c>
      <c r="I52" s="43">
        <f t="shared" si="3"/>
        <v>0</v>
      </c>
    </row>
    <row r="53" spans="2:9" ht="30">
      <c r="B53" s="56">
        <v>2.9</v>
      </c>
      <c r="C53" s="57" t="s">
        <v>163</v>
      </c>
      <c r="D53" s="57"/>
      <c r="E53" s="65"/>
      <c r="F53" s="65"/>
      <c r="G53" s="66"/>
      <c r="H53" s="67"/>
      <c r="I53" s="64">
        <f>I54</f>
        <v>6000</v>
      </c>
    </row>
    <row r="54" spans="2:9">
      <c r="B54" s="45" t="s">
        <v>132</v>
      </c>
      <c r="C54" s="46" t="s">
        <v>133</v>
      </c>
      <c r="D54" s="47" t="s">
        <v>164</v>
      </c>
      <c r="E54" s="48" t="s">
        <v>134</v>
      </c>
      <c r="F54" s="48">
        <v>3</v>
      </c>
      <c r="G54" s="49">
        <v>2000</v>
      </c>
      <c r="H54" s="50">
        <v>1</v>
      </c>
      <c r="I54" s="51">
        <f>F54*G54*H54</f>
        <v>6000</v>
      </c>
    </row>
    <row r="55" spans="2:9" ht="30">
      <c r="B55" s="56" t="s">
        <v>135</v>
      </c>
      <c r="C55" s="57" t="s">
        <v>165</v>
      </c>
      <c r="D55" s="57"/>
      <c r="E55" s="65"/>
      <c r="F55" s="65"/>
      <c r="G55" s="66"/>
      <c r="H55" s="67"/>
      <c r="I55" s="64">
        <f>I56+I57</f>
        <v>0</v>
      </c>
    </row>
    <row r="56" spans="2:9">
      <c r="B56" s="37" t="s">
        <v>136</v>
      </c>
      <c r="C56" s="38" t="s">
        <v>137</v>
      </c>
      <c r="D56" s="39"/>
      <c r="E56" s="40" t="s">
        <v>138</v>
      </c>
      <c r="F56" s="40">
        <v>0</v>
      </c>
      <c r="G56" s="41">
        <v>0</v>
      </c>
      <c r="H56" s="42">
        <v>0</v>
      </c>
      <c r="I56" s="43">
        <f>F56*G56*H56</f>
        <v>0</v>
      </c>
    </row>
    <row r="57" spans="2:9" ht="28.5">
      <c r="B57" s="37" t="s">
        <v>139</v>
      </c>
      <c r="C57" s="38" t="s">
        <v>140</v>
      </c>
      <c r="D57" s="39"/>
      <c r="E57" s="40" t="s">
        <v>77</v>
      </c>
      <c r="F57" s="40">
        <v>0</v>
      </c>
      <c r="G57" s="41">
        <v>0</v>
      </c>
      <c r="H57" s="42">
        <v>0</v>
      </c>
      <c r="I57" s="43">
        <f>F57*G57*H57</f>
        <v>0</v>
      </c>
    </row>
    <row r="58" spans="2:9" ht="30">
      <c r="B58" s="56">
        <v>2.11</v>
      </c>
      <c r="C58" s="57" t="s">
        <v>141</v>
      </c>
      <c r="D58" s="57"/>
      <c r="E58" s="65"/>
      <c r="F58" s="65"/>
      <c r="G58" s="66"/>
      <c r="H58" s="67"/>
      <c r="I58" s="64">
        <f>SUM(I59:I62)</f>
        <v>0</v>
      </c>
    </row>
    <row r="59" spans="2:9">
      <c r="B59" s="37" t="s">
        <v>166</v>
      </c>
      <c r="C59" s="38" t="s">
        <v>143</v>
      </c>
      <c r="D59" s="39"/>
      <c r="E59" s="40" t="s">
        <v>77</v>
      </c>
      <c r="F59" s="40">
        <v>0</v>
      </c>
      <c r="G59" s="41">
        <v>0</v>
      </c>
      <c r="H59" s="42">
        <v>0</v>
      </c>
      <c r="I59" s="43">
        <f>F59*G59*H59</f>
        <v>0</v>
      </c>
    </row>
    <row r="60" spans="2:9">
      <c r="B60" s="37" t="s">
        <v>142</v>
      </c>
      <c r="C60" s="38" t="s">
        <v>145</v>
      </c>
      <c r="D60" s="38"/>
      <c r="E60" s="40" t="s">
        <v>77</v>
      </c>
      <c r="F60" s="40">
        <v>0</v>
      </c>
      <c r="G60" s="41">
        <v>0</v>
      </c>
      <c r="H60" s="42">
        <v>0</v>
      </c>
      <c r="I60" s="43">
        <f>F60*G60*H60</f>
        <v>0</v>
      </c>
    </row>
    <row r="61" spans="2:9">
      <c r="B61" s="37" t="s">
        <v>144</v>
      </c>
      <c r="C61" s="38" t="s">
        <v>159</v>
      </c>
      <c r="D61" s="38"/>
      <c r="E61" s="40" t="s">
        <v>77</v>
      </c>
      <c r="F61" s="40">
        <v>0</v>
      </c>
      <c r="G61" s="41">
        <v>0</v>
      </c>
      <c r="H61" s="42">
        <v>0</v>
      </c>
      <c r="I61" s="43">
        <f>F61*G61*H61</f>
        <v>0</v>
      </c>
    </row>
    <row r="62" spans="2:9">
      <c r="B62" s="37" t="s">
        <v>146</v>
      </c>
      <c r="C62" s="38" t="s">
        <v>104</v>
      </c>
      <c r="D62" s="39"/>
      <c r="E62" s="40" t="s">
        <v>77</v>
      </c>
      <c r="F62" s="40">
        <v>0</v>
      </c>
      <c r="G62" s="41">
        <v>0</v>
      </c>
      <c r="H62" s="42">
        <v>0</v>
      </c>
      <c r="I62" s="43">
        <f>F62*G62*H62</f>
        <v>0</v>
      </c>
    </row>
    <row r="63" spans="2:9">
      <c r="B63" s="144" t="s">
        <v>147</v>
      </c>
      <c r="C63" s="144"/>
      <c r="D63" s="54"/>
      <c r="E63" s="145"/>
      <c r="F63" s="145"/>
      <c r="G63" s="145"/>
      <c r="H63" s="145"/>
      <c r="I63" s="30">
        <f>I10+I13</f>
        <v>6000</v>
      </c>
    </row>
    <row r="64" spans="2:9" ht="45">
      <c r="B64" s="27">
        <v>3</v>
      </c>
      <c r="C64" s="28" t="s">
        <v>148</v>
      </c>
      <c r="D64" s="28"/>
      <c r="E64" s="29"/>
      <c r="F64" s="145"/>
      <c r="G64" s="145"/>
      <c r="H64" s="145"/>
      <c r="I64" s="32">
        <f>I65</f>
        <v>30</v>
      </c>
    </row>
    <row r="65" spans="2:9">
      <c r="B65" s="52">
        <v>3.1</v>
      </c>
      <c r="C65" s="38" t="s">
        <v>149</v>
      </c>
      <c r="D65" s="38"/>
      <c r="E65" s="40" t="s">
        <v>150</v>
      </c>
      <c r="F65" s="146">
        <v>5.0000000000000001E-3</v>
      </c>
      <c r="G65" s="146"/>
      <c r="H65" s="146"/>
      <c r="I65" s="44">
        <f>I63*F65</f>
        <v>30</v>
      </c>
    </row>
    <row r="66" spans="2:9">
      <c r="B66" s="147" t="s">
        <v>151</v>
      </c>
      <c r="C66" s="147"/>
      <c r="D66" s="147"/>
      <c r="E66" s="147"/>
      <c r="F66" s="147"/>
      <c r="G66" s="147"/>
      <c r="H66" s="147"/>
      <c r="I66" s="32">
        <f>I64+I13+I10</f>
        <v>6030</v>
      </c>
    </row>
    <row r="67" spans="2:9">
      <c r="B67" s="52"/>
      <c r="C67" s="38" t="s">
        <v>152</v>
      </c>
      <c r="D67" s="38"/>
      <c r="E67" s="40" t="s">
        <v>150</v>
      </c>
      <c r="F67" s="146">
        <v>0.05</v>
      </c>
      <c r="G67" s="146"/>
      <c r="H67" s="146"/>
      <c r="I67" s="53">
        <f>I66*F67</f>
        <v>301.5</v>
      </c>
    </row>
    <row r="68" spans="2:9" ht="20.25">
      <c r="B68" s="140" t="s">
        <v>153</v>
      </c>
      <c r="C68" s="140"/>
      <c r="D68" s="140"/>
      <c r="E68" s="140"/>
      <c r="F68" s="140"/>
      <c r="G68" s="140"/>
      <c r="H68" s="140"/>
      <c r="I68" s="55">
        <f>I66+I67</f>
        <v>6331.5</v>
      </c>
    </row>
  </sheetData>
  <mergeCells count="14">
    <mergeCell ref="B68:H68"/>
    <mergeCell ref="B8:I8"/>
    <mergeCell ref="B63:C63"/>
    <mergeCell ref="E63:H63"/>
    <mergeCell ref="F64:H64"/>
    <mergeCell ref="F65:H65"/>
    <mergeCell ref="B66:H66"/>
    <mergeCell ref="F67:H67"/>
    <mergeCell ref="B7:I7"/>
    <mergeCell ref="B1:I1"/>
    <mergeCell ref="B2:I2"/>
    <mergeCell ref="B3:I3"/>
    <mergeCell ref="B4:I4"/>
    <mergeCell ref="B5:I5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Organization</vt:lpstr>
      <vt:lpstr>Technical</vt:lpstr>
      <vt:lpstr>Timeline</vt:lpstr>
      <vt:lpstr>Required Doc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Abbani, Ali (Lebanon)</dc:creator>
  <cp:lastModifiedBy>El-Kahi, Marie-Christine (Lebanon)</cp:lastModifiedBy>
  <dcterms:created xsi:type="dcterms:W3CDTF">2026-08-11T08:49:42Z</dcterms:created>
  <dcterms:modified xsi:type="dcterms:W3CDTF">2026-09-01T10:45:37Z</dcterms:modified>
</cp:coreProperties>
</file>